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195" activeTab="1"/>
  </bookViews>
  <sheets>
    <sheet name="บ.สมจิตร  รอดน้อย ปร.4 ราคากลาง" sheetId="1" r:id="rId1"/>
    <sheet name="บ.สมจิตร  รอดน้อย ปร.5 ราคากลาง" sheetId="2" r:id="rId2"/>
    <sheet name="บ.สมจิตร  รอดน้อย ปร.6 ราคากลาง" sheetId="3" r:id="rId3"/>
    <sheet name="บ.นายโดม ปร.4 ราคากลาง" sheetId="4" r:id="rId4"/>
    <sheet name="บ.นายโดม ปร.5 ราคากลาง" sheetId="5" r:id="rId5"/>
    <sheet name="บ.นายโดม ปร.6 ราคากลาง" sheetId="6" r:id="rId6"/>
    <sheet name="บ.ตรูมะลิ ปร.4 ราคากลาง" sheetId="7" r:id="rId7"/>
    <sheet name="บ.ครูมะลิ ปร.5 ราคากลาง" sheetId="8" r:id="rId8"/>
    <sheet name="บ.ครูมะลิ ปร.6 ราคากลาง" sheetId="9" r:id="rId9"/>
    <sheet name="บ.นายสุวรรณ  ชงสกุลปร.4ราคากลาง" sheetId="10" r:id="rId10"/>
    <sheet name="บ.นายสุวรรณ  ชงสกุลปร.5ราคากลาง" sheetId="11" r:id="rId11"/>
    <sheet name="บ.นายสุวรรณ ชงสกุล ปร.6ราคากลาง" sheetId="12" r:id="rId12"/>
    <sheet name="บ.นายปัญญา ปร.4ราคากลาง" sheetId="13" r:id="rId13"/>
    <sheet name="บ.นายปัญญา ปร.5 รากลาง" sheetId="14" r:id="rId14"/>
    <sheet name="บ.ปัญญา ปร.6  ราคากลาง" sheetId="15" r:id="rId15"/>
  </sheets>
  <definedNames>
    <definedName name="_xlfn.BAHTTEXT" hidden="1">#NAME?</definedName>
    <definedName name="_xlnm.Print_Area" localSheetId="7">'บ.ครูมะลิ ปร.5 ราคากลาง'!$A$1:$F$51</definedName>
    <definedName name="_xlnm.Print_Area" localSheetId="8">'บ.ครูมะลิ ปร.6 ราคากลาง'!$A$1:$D$48</definedName>
    <definedName name="_xlnm.Print_Area" localSheetId="6">'บ.ตรูมะลิ ปร.4 ราคากลาง'!$A$1:$J$31</definedName>
    <definedName name="_xlnm.Print_Area" localSheetId="3">'บ.นายโดม ปร.4 ราคากลาง'!$A$1:$J$31</definedName>
    <definedName name="_xlnm.Print_Area" localSheetId="4">'บ.นายโดม ปร.5 ราคากลาง'!$A$1:$F$51</definedName>
    <definedName name="_xlnm.Print_Area" localSheetId="5">'บ.นายโดม ปร.6 ราคากลาง'!$A$1:$D$48</definedName>
    <definedName name="_xlnm.Print_Area" localSheetId="12">'บ.นายปัญญา ปร.4ราคากลาง'!$A$1:$J$31</definedName>
    <definedName name="_xlnm.Print_Area" localSheetId="13">'บ.นายปัญญา ปร.5 รากลาง'!$A$1:$F$52</definedName>
    <definedName name="_xlnm.Print_Area" localSheetId="9">'บ.นายสุวรรณ  ชงสกุลปร.4ราคากลาง'!$A$1:$J$31</definedName>
    <definedName name="_xlnm.Print_Area" localSheetId="10">'บ.นายสุวรรณ  ชงสกุลปร.5ราคากลาง'!$A$1:$F$51</definedName>
    <definedName name="_xlnm.Print_Area" localSheetId="11">'บ.นายสุวรรณ ชงสกุล ปร.6ราคากลาง'!$A$1:$D$50</definedName>
    <definedName name="_xlnm.Print_Area" localSheetId="14">'บ.ปัญญา ปร.6  ราคากลาง'!$A$1:$D$48</definedName>
    <definedName name="_xlnm.Print_Area" localSheetId="0">'บ.สมจิตร  รอดน้อย ปร.4 ราคากลาง'!$A$1:$J$31</definedName>
    <definedName name="_xlnm.Print_Area" localSheetId="1">'บ.สมจิตร  รอดน้อย ปร.5 ราคากลาง'!$A$1:$F$55</definedName>
    <definedName name="_xlnm.Print_Area" localSheetId="2">'บ.สมจิตร  รอดน้อย ปร.6 ราคากลาง'!$A$1:$D$47</definedName>
  </definedNames>
  <calcPr fullCalcOnLoad="1"/>
</workbook>
</file>

<file path=xl/sharedStrings.xml><?xml version="1.0" encoding="utf-8"?>
<sst xmlns="http://schemas.openxmlformats.org/spreadsheetml/2006/main" count="611" uniqueCount="109">
  <si>
    <t>ลำดับที่</t>
  </si>
  <si>
    <t>รายการ</t>
  </si>
  <si>
    <t>จำนวน</t>
  </si>
  <si>
    <t>หน่วย</t>
  </si>
  <si>
    <t>ราคาวัสดุสิ่งของ</t>
  </si>
  <si>
    <t>ราคาต่อหน่วย</t>
  </si>
  <si>
    <t>จำนวนเงิน</t>
  </si>
  <si>
    <t>ค่าแรงงาน</t>
  </si>
  <si>
    <t>ค่าวัสดุและแรงงาน</t>
  </si>
  <si>
    <t>หมายเหตุ</t>
  </si>
  <si>
    <t xml:space="preserve"> </t>
  </si>
  <si>
    <t>ฝ่ายประมาณราคา</t>
  </si>
  <si>
    <t>ช่าง</t>
  </si>
  <si>
    <t>กรมส่งเสริมการปกครองส่วนท้องถิ่น</t>
  </si>
  <si>
    <t>รายการเลขที่</t>
  </si>
  <si>
    <t>กอง</t>
  </si>
  <si>
    <t>รวมค่าวัสดุ + แรงงาน</t>
  </si>
  <si>
    <t>-</t>
  </si>
  <si>
    <r>
      <t>เจ้าของโครงการ</t>
    </r>
    <r>
      <rPr>
        <sz val="16"/>
        <rFont val="Angsana New"/>
        <family val="1"/>
      </rPr>
      <t xml:space="preserve">  เทศบาลตำบลเหมืองใหม่</t>
    </r>
  </si>
  <si>
    <r>
      <t xml:space="preserve">   </t>
    </r>
    <r>
      <rPr>
        <b/>
        <sz val="16"/>
        <rFont val="Angsana New"/>
        <family val="1"/>
      </rPr>
      <t>กรมส่งเสริมการปกครองส่วนท้องถิ่น</t>
    </r>
  </si>
  <si>
    <t>ประมาณราคาตามแบบ ปร.4</t>
  </si>
  <si>
    <t>ค่าวัสดุและค่าแรงงาน</t>
  </si>
  <si>
    <t>รวมเป็นเงิน (บาท)</t>
  </si>
  <si>
    <t>FACTOR F</t>
  </si>
  <si>
    <t>ค่าก่อสร้างทั้งหมด</t>
  </si>
  <si>
    <t>ประเภทงานอาคาร</t>
  </si>
  <si>
    <t>ประเภทงานทาง</t>
  </si>
  <si>
    <t>ประเภทงานชลประทาน</t>
  </si>
  <si>
    <t>ประเภทงานสะพานและท่อเหลี่ยม</t>
  </si>
  <si>
    <t>เงินล่วงหน้าจ่าย……0……….%</t>
  </si>
  <si>
    <t>เงินประกันผลงานหัก…0…….%</t>
  </si>
  <si>
    <t>ดอกเบี้ยเงินกู้……0…………..%</t>
  </si>
  <si>
    <t>ดอกเบี้ยเงินฝาก……0………..%</t>
  </si>
  <si>
    <t>รวมค่าก่อสร้างเป็นเงินทั้งสิ้น</t>
  </si>
  <si>
    <t>คิดเป็นเงินประมาณ</t>
  </si>
  <si>
    <t>ตัวอักษร</t>
  </si>
  <si>
    <t xml:space="preserve">ขนาดหรือเนื้อที่อาคาร   </t>
  </si>
  <si>
    <t xml:space="preserve">เฉลี่ยราคาประมาณ   </t>
  </si>
  <si>
    <t>สรุป</t>
  </si>
  <si>
    <t>(ลงชื่อ)..................................................</t>
  </si>
  <si>
    <t>ตำแหน่ง  หัวหน้ากองช่าง</t>
  </si>
  <si>
    <t>ป้ายโครงการชั่วคราว - ถาวร</t>
  </si>
  <si>
    <r>
      <t>ส่วนราชการ</t>
    </r>
    <r>
      <rPr>
        <sz val="16"/>
        <rFont val="Angsana New"/>
        <family val="1"/>
      </rPr>
      <t xml:space="preserve">  เทศบาลตำบลเหมืองใหม่  </t>
    </r>
    <r>
      <rPr>
        <b/>
        <sz val="16"/>
        <rFont val="Angsana New"/>
        <family val="1"/>
      </rPr>
      <t xml:space="preserve">ฝ่ายประมาณราคา  </t>
    </r>
    <r>
      <rPr>
        <sz val="16"/>
        <rFont val="Angsana New"/>
        <family val="1"/>
      </rPr>
      <t xml:space="preserve">กองช่าง  </t>
    </r>
    <r>
      <rPr>
        <b/>
        <sz val="16"/>
        <rFont val="Angsana New"/>
        <family val="1"/>
      </rPr>
      <t>กรมส่งเสริมการปกครองส่วนท้องถิ่น</t>
    </r>
  </si>
  <si>
    <t>จำนวน         1             แผ่น</t>
  </si>
  <si>
    <r>
      <t>หน่วยงานออกแบบแปลนและรายการ</t>
    </r>
    <r>
      <rPr>
        <sz val="16"/>
        <rFont val="Angsana New"/>
        <family val="1"/>
      </rPr>
      <t xml:space="preserve">         กองช่าง</t>
    </r>
  </si>
  <si>
    <r>
      <t>ประมาณราคาโดย</t>
    </r>
    <r>
      <rPr>
        <sz val="16"/>
        <rFont val="Angsana New"/>
        <family val="1"/>
      </rPr>
      <t xml:space="preserve">                         นายพูลศักดิ์   ไกรสัย</t>
    </r>
  </si>
  <si>
    <t>โคมไฟสนามแบบ 1 เสา 1 โคม + ฐาน</t>
  </si>
  <si>
    <t>ชุด</t>
  </si>
  <si>
    <t>หลอด</t>
  </si>
  <si>
    <t>สายไฟ NYY 2 x 2.5 sq.mm.</t>
  </si>
  <si>
    <t>ม้วน</t>
  </si>
  <si>
    <t>LS</t>
  </si>
  <si>
    <t>ราคาค่าวัสดุ + ค่าแรง</t>
  </si>
  <si>
    <r>
      <t xml:space="preserve">แบบเลขที่  </t>
    </r>
    <r>
      <rPr>
        <sz val="16"/>
        <rFont val="Angsana New"/>
        <family val="1"/>
      </rPr>
      <t>04/2557</t>
    </r>
  </si>
  <si>
    <t xml:space="preserve">               (  นายจำลอง  บุญเล็ก   )</t>
  </si>
  <si>
    <t xml:space="preserve">               (  นายพูลศักดิ์  ไกรสัย  )</t>
  </si>
  <si>
    <r>
      <t xml:space="preserve">                           </t>
    </r>
    <r>
      <rPr>
        <b/>
        <sz val="16"/>
        <rFont val="Angsana New"/>
        <family val="1"/>
      </rPr>
      <t xml:space="preserve"> สรุปผลการประมาณราคาค่าก่อสร้าง  </t>
    </r>
    <r>
      <rPr>
        <sz val="16"/>
        <rFont val="Angsana New"/>
        <family val="1"/>
      </rPr>
      <t xml:space="preserve">                                                        </t>
    </r>
  </si>
  <si>
    <t xml:space="preserve"> แบบ  ปร.5  แผ่นที่ 1/1</t>
  </si>
  <si>
    <r>
      <t>แบบเลขที่</t>
    </r>
    <r>
      <rPr>
        <sz val="16"/>
        <rFont val="Angsana New"/>
        <family val="1"/>
      </rPr>
      <t xml:space="preserve">   04/2557</t>
    </r>
  </si>
  <si>
    <r>
      <t>สถานที่ก่อสร้าง</t>
    </r>
    <r>
      <rPr>
        <sz val="16"/>
        <rFont val="Angsana New"/>
        <family val="1"/>
      </rPr>
      <t xml:space="preserve">    กลุ่มบ้านนายโดม  เพ็งอุดม  หมู่ที่ 1  ต.เหมืองใหม่  อ.อัมพวา  จ.สมุทรสงคราม </t>
    </r>
  </si>
  <si>
    <r>
      <t xml:space="preserve">สถานที่ก่อสร้าง </t>
    </r>
    <r>
      <rPr>
        <sz val="16"/>
        <rFont val="Angsana New"/>
        <family val="1"/>
      </rPr>
      <t xml:space="preserve"> กลุ่มบ้านนายโดม  เพ็งอุดม  หมู่ที่ 1  ต.เหมืองใหม่  อ.อัมพวา  จ.สมุทรสงคราม </t>
    </r>
  </si>
  <si>
    <t>แบบ  ปร.4 แผ่นที่ 1/1</t>
  </si>
  <si>
    <t>เส้น</t>
  </si>
  <si>
    <t>ท่อ PVC, Dia 1/2" (สีเหลือง) + ข้องอ</t>
  </si>
  <si>
    <r>
      <t>สถานที่ก่อสร้าง</t>
    </r>
    <r>
      <rPr>
        <sz val="16"/>
        <rFont val="Angsana New"/>
        <family val="1"/>
      </rPr>
      <t xml:space="preserve">   กลุ่มบ้านนายสุวรรณ  ชงสกุล  หมู่ที่ 2  ต.เหมืองใหม่  อ.อัมพวา  จ.สมุทรสงคราม </t>
    </r>
  </si>
  <si>
    <r>
      <t xml:space="preserve">สถานที่ก่อสร้าง </t>
    </r>
    <r>
      <rPr>
        <sz val="16"/>
        <rFont val="Angsana New"/>
        <family val="1"/>
      </rPr>
      <t xml:space="preserve"> กลุ่มบ้านนายสุวรรณ  ชงสกุล  หมู่ที่ 2  ต.เหมืองใหม่  อ.อัมพวา  จ.สมุทรสงคราม </t>
    </r>
  </si>
  <si>
    <r>
      <t>สถานที่ก่อสร้าง</t>
    </r>
    <r>
      <rPr>
        <sz val="16"/>
        <rFont val="Angsana New"/>
        <family val="1"/>
      </rPr>
      <t xml:space="preserve">   กลุ่มบ้านคุณสมจิตร  รอดน้อย  หมู่ที่ 2  ต.เหมืองใหม่  อ.อัมพวา  จ.สมุทรสงคราม </t>
    </r>
  </si>
  <si>
    <r>
      <t xml:space="preserve">สถานที่ก่อสร้าง </t>
    </r>
    <r>
      <rPr>
        <sz val="16"/>
        <rFont val="Angsana New"/>
        <family val="1"/>
      </rPr>
      <t xml:space="preserve"> กลุ่มบ้านคุณสมจิตร  รอดน้อย  หมู่ที่ 2  ต.เหมืองใหม่  อ.อัมพวา  จ.สมุทรสงคราม </t>
    </r>
  </si>
  <si>
    <r>
      <t>สถานที่ก่อสร้าง</t>
    </r>
    <r>
      <rPr>
        <sz val="16"/>
        <rFont val="Angsana New"/>
        <family val="1"/>
      </rPr>
      <t xml:space="preserve">   กลุ่มบ้านนายปัญญา  บุญอินทร์  หมู่ที่ 7  ต.เหมืองใหม่  อ.อัมพวา  จ.สมุทรสงคราม </t>
    </r>
  </si>
  <si>
    <r>
      <t xml:space="preserve">สถานที่ก่อสร้าง </t>
    </r>
    <r>
      <rPr>
        <sz val="16"/>
        <rFont val="Angsana New"/>
        <family val="1"/>
      </rPr>
      <t xml:space="preserve"> กลุ่มบ้านนายปัญญา  บุญอินทร์  หมู่ที่ 7  ต.เหมืองใหม่  อ.อัมพวา  จ.สมุทรสงคราม </t>
    </r>
  </si>
  <si>
    <t xml:space="preserve"> แบบ  ปร.6  แผ่นที่ 1/1</t>
  </si>
  <si>
    <r>
      <rPr>
        <b/>
        <sz val="16"/>
        <rFont val="Angsana New"/>
        <family val="1"/>
      </rPr>
      <t>สถานที่ก่อสร้าง</t>
    </r>
    <r>
      <rPr>
        <sz val="16"/>
        <rFont val="Angsana New"/>
        <family val="1"/>
      </rPr>
      <t xml:space="preserve">  กลุ่มบ้านนายโดม  เพ็งอุดม  หมู่ที่ 1  ต.เหมืองใหม่  อ.อัมพวา  จ.สมุทรสงคราม </t>
    </r>
  </si>
  <si>
    <t>แบบเลขที่   04/2557</t>
  </si>
  <si>
    <t>แบบ ปร.4 และ ปร.5 ที่แนบมา  จำนวน         2             แผ่น</t>
  </si>
  <si>
    <t>คิดเป็นเงินประมาณราคา</t>
  </si>
  <si>
    <r>
      <rPr>
        <b/>
        <sz val="16"/>
        <rFont val="Angsana New"/>
        <family val="1"/>
      </rPr>
      <t>สถานที่ก่อสร้าง</t>
    </r>
    <r>
      <rPr>
        <sz val="16"/>
        <rFont val="Angsana New"/>
        <family val="1"/>
      </rPr>
      <t xml:space="preserve">  แยกไปทางซ้ายกลุ่มบ้านครูมะลิ  จาตุรัส  และแยกไปทางขวากลุ่มบ้านนายสมจิตร  อยู่ดี  หมู่ที่ 1  ต.เหมืองใหม่  อ.อัมพวา  จ.สมุทรสงคราม </t>
    </r>
  </si>
  <si>
    <r>
      <rPr>
        <b/>
        <sz val="16"/>
        <rFont val="Angsana New"/>
        <family val="1"/>
      </rPr>
      <t>สถานที่ก่อสร้าง</t>
    </r>
    <r>
      <rPr>
        <sz val="16"/>
        <rFont val="Angsana New"/>
        <family val="1"/>
      </rPr>
      <t xml:space="preserve">  กลุ่มบ้านนายสุวรรณ  ชงสกุล  หมู่ที่ 2  ต.เหมืองใหม่  อ.อัมพวา  จ.สมุทรสงคราม </t>
    </r>
  </si>
  <si>
    <r>
      <rPr>
        <b/>
        <sz val="16"/>
        <rFont val="Angsana New"/>
        <family val="1"/>
      </rPr>
      <t>สถานที่ก่อสร้าง</t>
    </r>
    <r>
      <rPr>
        <sz val="16"/>
        <rFont val="Angsana New"/>
        <family val="1"/>
      </rPr>
      <t xml:space="preserve">  กลุ่มบ้านคุณสมจิตร  รอดน้อย  หมู่ที่ 2  ต.เหมืองใหม่  อ.อัมพวา  จ.สมุทรสงคราม</t>
    </r>
  </si>
  <si>
    <r>
      <rPr>
        <b/>
        <sz val="16"/>
        <rFont val="Angsana New"/>
        <family val="1"/>
      </rPr>
      <t>สถานที่ก่อสร้าง</t>
    </r>
    <r>
      <rPr>
        <sz val="16"/>
        <rFont val="Angsana New"/>
        <family val="1"/>
      </rPr>
      <t xml:space="preserve">   กลุ่มบ้านนายปัญญา  บุญอินทร์  หมู่ที่ 7  ต.เหมืองใหม่  อ.อัมพวา  จ.สมุทรสงคราม</t>
    </r>
  </si>
  <si>
    <r>
      <rPr>
        <b/>
        <sz val="16"/>
        <rFont val="Angsana New"/>
        <family val="1"/>
      </rPr>
      <t>แบบเลขที่</t>
    </r>
    <r>
      <rPr>
        <sz val="16"/>
        <rFont val="Angsana New"/>
        <family val="1"/>
      </rPr>
      <t xml:space="preserve">   04/2557</t>
    </r>
  </si>
  <si>
    <r>
      <rPr>
        <b/>
        <sz val="16"/>
        <rFont val="Angsana New"/>
        <family val="1"/>
      </rPr>
      <t>ชื่อโครงการ</t>
    </r>
    <r>
      <rPr>
        <sz val="16"/>
        <rFont val="Angsana New"/>
        <family val="1"/>
      </rPr>
      <t xml:space="preserve"> ติดตั้งโคมไฟฟ้าแสงสว่าง  บริเวณกลุ่มบ้านนายโดม  เพ็งอุดม  หมู่ที่ 1</t>
    </r>
  </si>
  <si>
    <r>
      <t>ประมาณราคาก่อสร้าง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บริเวณกลุ่มบ้านนายโดม  เพ็งอุดม  หมู่ที่ 1  </t>
    </r>
  </si>
  <si>
    <r>
      <t>ประเภท</t>
    </r>
    <r>
      <rPr>
        <sz val="16"/>
        <rFont val="Angsana New"/>
        <family val="1"/>
      </rPr>
      <t xml:space="preserve">  ติดตั้งโคมไฟฟ้าแสงสว่าง</t>
    </r>
  </si>
  <si>
    <r>
      <t>ประมาณราคาก่อสร้าง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บริเวณกลุ่มบ้านนายสุวรรณ  ชงสกุล  หมู่ที่ 2  </t>
    </r>
  </si>
  <si>
    <r>
      <rPr>
        <b/>
        <sz val="16"/>
        <rFont val="Angsana New"/>
        <family val="1"/>
      </rPr>
      <t>ชื่อโครงการ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บริเวณกลุ่มบ้านนายสุวรรณ  ชงสกุล  หมู่ที่ 2  </t>
    </r>
  </si>
  <si>
    <r>
      <t>ประเภท</t>
    </r>
    <r>
      <rPr>
        <sz val="16"/>
        <rFont val="Angsana New"/>
        <family val="1"/>
      </rPr>
      <t xml:space="preserve">   ติดตั้งโคมไฟฟ้าแสงสว่าง</t>
    </r>
  </si>
  <si>
    <r>
      <t>ประมาณราคาก่อสร้าง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บริเวณกลุ่มบ้านคุณสมจิตร  รอดน้อย  หมู่ที่ 2 </t>
    </r>
  </si>
  <si>
    <r>
      <rPr>
        <b/>
        <sz val="16"/>
        <rFont val="Angsana New"/>
        <family val="1"/>
      </rPr>
      <t>ชื่อโครงการ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บริเวณกลุ่มบ้านคุณสมจิตร  รอดน้อย  หมู่ที่ 2 </t>
    </r>
  </si>
  <si>
    <r>
      <t>ประมาณราคาก่อสร้าง</t>
    </r>
    <r>
      <rPr>
        <sz val="16"/>
        <rFont val="Angsana New"/>
        <family val="1"/>
      </rPr>
      <t xml:space="preserve"> ติดตั้งโคมไฟฟ้าแสงสว่าง  บริเวณกลุ่มบ้านนายปัญญา  บุญอินทร์  หมู่ที่ 7</t>
    </r>
  </si>
  <si>
    <r>
      <rPr>
        <b/>
        <sz val="16"/>
        <rFont val="Angsana New"/>
        <family val="1"/>
      </rPr>
      <t>ชื่อโครงการ</t>
    </r>
    <r>
      <rPr>
        <sz val="16"/>
        <rFont val="Angsana New"/>
        <family val="1"/>
      </rPr>
      <t xml:space="preserve">  ติดตั้งโคมไฟฟ้าแสงสว่าง  บริเวณกลุ่มบ้านนายปัญญา  บุญอินทร์  หมู่ที่ 7</t>
    </r>
  </si>
  <si>
    <r>
      <t>ประมาณราคาก่อสร้าง</t>
    </r>
    <r>
      <rPr>
        <sz val="16"/>
        <rFont val="Angsana New"/>
        <family val="1"/>
      </rPr>
      <t xml:space="preserve">  ติดตั้งโคมไฟฟ้าแสงสว่าง  บริเวณแยกไปทางซ้ายกลุ่มบ้านครูมะลิ  จาตุรัส   และแยกไปทางขวากลุ่มบ้านนายสมจิตร  อยู่ดี  หมู่ที่ 1</t>
    </r>
  </si>
  <si>
    <r>
      <t>สถานที่ก่อสร้าง</t>
    </r>
    <r>
      <rPr>
        <sz val="16"/>
        <rFont val="Angsana New"/>
        <family val="1"/>
      </rPr>
      <t xml:space="preserve">    แยกไปทางซ้ายกลุ่มบ้านครูมะลิ  จาตุรัส  และแยกไปทางขวากลุ่มบ้านนายสมจิตร  อยู่ดี    </t>
    </r>
  </si>
  <si>
    <t xml:space="preserve">                                 หมู่ที่ 1  ต.เหมืองใหม่  อ.อัมพวา  จ.สมุทรสงคราม</t>
  </si>
  <si>
    <r>
      <rPr>
        <b/>
        <sz val="16"/>
        <rFont val="Angsana New"/>
        <family val="1"/>
      </rPr>
      <t>ชื่อโครงการ</t>
    </r>
    <r>
      <rPr>
        <sz val="16"/>
        <rFont val="Angsana New"/>
        <family val="1"/>
      </rPr>
      <t xml:space="preserve">  ติดตั้งโคมไฟฟ้าแสงสว่าง  บริเวณแยกไปทางซ้ายกลุ่มบ้านครูมะลิ  จาตุรัส   และแยกไปทางขวากลุ่มบ้านนายสมจิตร  อยู่ดี  หมู่ที่ 1</t>
    </r>
  </si>
  <si>
    <r>
      <t xml:space="preserve">สถานที่ก่อสร้าง </t>
    </r>
    <r>
      <rPr>
        <sz val="16"/>
        <rFont val="Angsana New"/>
        <family val="1"/>
      </rPr>
      <t xml:space="preserve"> แยกไปทางซ้ายกลุ่มบ้านครูมะลิ  จาตุรัส   และแยกไปทางขวากลุ่มบ้านนายสมจิตร  อยู่ดี  หมู่ที่ 1  ต.เหมืองใหม่  อ.อัมพวา  จ.สมุทรสงคราม </t>
    </r>
  </si>
  <si>
    <r>
      <t xml:space="preserve">เมื่อวันที่             </t>
    </r>
    <r>
      <rPr>
        <sz val="16"/>
        <rFont val="Angsana New"/>
        <family val="1"/>
      </rPr>
      <t>มิถุนายน  พ.ศ.  2558</t>
    </r>
  </si>
  <si>
    <r>
      <t>ประมาณราคาโดย</t>
    </r>
    <r>
      <rPr>
        <sz val="16"/>
        <rFont val="Angsana New"/>
        <family val="1"/>
      </rPr>
      <t xml:space="preserve">                         คณะกรรมการกำหนดราคากลาง</t>
    </r>
  </si>
  <si>
    <r>
      <t xml:space="preserve">                           </t>
    </r>
    <r>
      <rPr>
        <b/>
        <sz val="16"/>
        <rFont val="Angsana New"/>
        <family val="1"/>
      </rPr>
      <t xml:space="preserve"> สรุปผลการกำหนดราคากลางค่าก่อสร้าง  </t>
    </r>
    <r>
      <rPr>
        <sz val="16"/>
        <rFont val="Angsana New"/>
        <family val="1"/>
      </rPr>
      <t xml:space="preserve">                                                        </t>
    </r>
  </si>
  <si>
    <r>
      <t>ประมาณราคาเมื่อวันที่</t>
    </r>
    <r>
      <rPr>
        <sz val="16"/>
        <rFont val="Angsana New"/>
        <family val="1"/>
      </rPr>
      <t xml:space="preserve">                  </t>
    </r>
    <r>
      <rPr>
        <b/>
        <sz val="16"/>
        <rFont val="Angsana New"/>
        <family val="1"/>
      </rPr>
      <t>เดือน</t>
    </r>
    <r>
      <rPr>
        <sz val="16"/>
        <rFont val="Angsana New"/>
        <family val="1"/>
      </rPr>
      <t xml:space="preserve">   มิถุนายน  พ.ศ.  2558</t>
    </r>
  </si>
  <si>
    <t>ประธานกรรมการ</t>
  </si>
  <si>
    <t>ตำแหน่ง เจ้าพนักงานป้องกัน 6 ว.</t>
  </si>
  <si>
    <t>กรรมการ</t>
  </si>
  <si>
    <t xml:space="preserve">                      (ลงชื่อ)..................................................</t>
  </si>
  <si>
    <t>ตำแหน่ง  นายช่างไฟฟ้า 6 ว.</t>
  </si>
  <si>
    <t xml:space="preserve">                     (ลงชื่อ) จ.อ ...........................................</t>
  </si>
  <si>
    <r>
      <t>ประมาณราคา  เมื่อวันที่</t>
    </r>
    <r>
      <rPr>
        <sz val="16"/>
        <rFont val="Angsana New"/>
        <family val="1"/>
      </rPr>
      <t xml:space="preserve">                  </t>
    </r>
    <r>
      <rPr>
        <b/>
        <sz val="16"/>
        <rFont val="Angsana New"/>
        <family val="1"/>
      </rPr>
      <t>เดือน</t>
    </r>
    <r>
      <rPr>
        <sz val="16"/>
        <rFont val="Angsana New"/>
        <family val="1"/>
      </rPr>
      <t xml:space="preserve">   มิถุนายน   พ.ศ.   2558</t>
    </r>
  </si>
  <si>
    <t xml:space="preserve">               (  จ.อ. ธานี  เพี้ยนผล  )</t>
  </si>
  <si>
    <r>
      <t>ประมาณราคาเมื่อวันที่</t>
    </r>
    <r>
      <rPr>
        <sz val="16"/>
        <rFont val="Angsana New"/>
        <family val="1"/>
      </rPr>
      <t xml:space="preserve">                  </t>
    </r>
    <r>
      <rPr>
        <b/>
        <sz val="16"/>
        <rFont val="Angsana New"/>
        <family val="1"/>
      </rPr>
      <t>เดือน</t>
    </r>
    <r>
      <rPr>
        <sz val="16"/>
        <rFont val="Angsana New"/>
        <family val="1"/>
      </rPr>
      <t xml:space="preserve">   มิถุนายน  พ.ศ.   2558</t>
    </r>
  </si>
  <si>
    <t>หลอดไฟตะเกรียบสว่างไม่น้อยกว่า 60 วัตต์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</si>
</sst>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  <numFmt numFmtId="191" formatCode="_-* #,##0.0000_-;\-* #,##0.0000_-;_-* &quot;-&quot;??_-;_-@_-"/>
    <numFmt numFmtId="192" formatCode="#,##0.00_ ;\-#,##0.00\ "/>
    <numFmt numFmtId="193" formatCode="_-* #,##0.000_-;\-* #,##0.000_-;_-* &quot;-&quot;??_-;_-@_-"/>
    <numFmt numFmtId="194" formatCode="_-* #,##0.00000_-;\-* #,##0.00000_-;_-* &quot;-&quot;??_-;_-@_-"/>
    <numFmt numFmtId="195" formatCode="#,##0.0_ ;\-#,##0.0\ "/>
    <numFmt numFmtId="196" formatCode="#,##0_ ;\-#,##0\ "/>
  </numFmts>
  <fonts count="42">
    <font>
      <sz val="10"/>
      <name val="Arial"/>
      <family val="0"/>
    </font>
    <font>
      <sz val="1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3" fillId="0" borderId="10" xfId="38" applyFont="1" applyBorder="1" applyAlignment="1">
      <alignment horizontal="center"/>
    </xf>
    <xf numFmtId="191" fontId="3" fillId="0" borderId="10" xfId="38" applyNumberFormat="1" applyFont="1" applyBorder="1" applyAlignment="1">
      <alignment horizontal="center"/>
    </xf>
    <xf numFmtId="192" fontId="3" fillId="0" borderId="10" xfId="38" applyNumberFormat="1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5" xfId="0" applyFont="1" applyBorder="1" applyAlignment="1">
      <alignment/>
    </xf>
    <xf numFmtId="43" fontId="3" fillId="0" borderId="16" xfId="38" applyFont="1" applyBorder="1" applyAlignment="1">
      <alignment/>
    </xf>
    <xf numFmtId="0" fontId="2" fillId="0" borderId="17" xfId="0" applyFont="1" applyBorder="1" applyAlignment="1">
      <alignment/>
    </xf>
    <xf numFmtId="188" fontId="2" fillId="0" borderId="10" xfId="38" applyNumberFormat="1" applyFont="1" applyBorder="1" applyAlignment="1">
      <alignment/>
    </xf>
    <xf numFmtId="188" fontId="2" fillId="0" borderId="10" xfId="38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3" fontId="3" fillId="0" borderId="19" xfId="38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8" fontId="2" fillId="0" borderId="20" xfId="38" applyNumberFormat="1" applyFont="1" applyBorder="1" applyAlignment="1">
      <alignment/>
    </xf>
    <xf numFmtId="43" fontId="2" fillId="0" borderId="20" xfId="38" applyNumberFormat="1" applyFont="1" applyBorder="1" applyAlignment="1">
      <alignment horizontal="center"/>
    </xf>
    <xf numFmtId="43" fontId="2" fillId="0" borderId="20" xfId="38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188" fontId="2" fillId="0" borderId="21" xfId="38" applyNumberFormat="1" applyFont="1" applyBorder="1" applyAlignment="1">
      <alignment horizontal="right"/>
    </xf>
    <xf numFmtId="43" fontId="2" fillId="0" borderId="21" xfId="38" applyNumberFormat="1" applyFont="1" applyBorder="1" applyAlignment="1">
      <alignment/>
    </xf>
    <xf numFmtId="188" fontId="2" fillId="0" borderId="21" xfId="38" applyNumberFormat="1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188" fontId="2" fillId="0" borderId="21" xfId="38" applyNumberFormat="1" applyFont="1" applyBorder="1" applyAlignment="1">
      <alignment horizontal="left"/>
    </xf>
    <xf numFmtId="2" fontId="2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43" fontId="2" fillId="0" borderId="21" xfId="38" applyNumberFormat="1" applyFont="1" applyBorder="1" applyAlignment="1">
      <alignment horizontal="right"/>
    </xf>
    <xf numFmtId="43" fontId="2" fillId="0" borderId="21" xfId="38" applyNumberFormat="1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43" fontId="2" fillId="0" borderId="22" xfId="38" applyNumberFormat="1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43" fontId="2" fillId="0" borderId="22" xfId="38" applyNumberFormat="1" applyFont="1" applyBorder="1" applyAlignment="1">
      <alignment horizontal="center"/>
    </xf>
    <xf numFmtId="191" fontId="2" fillId="0" borderId="21" xfId="38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21" xfId="38" applyFont="1" applyBorder="1" applyAlignment="1">
      <alignment horizontal="right"/>
    </xf>
    <xf numFmtId="43" fontId="3" fillId="0" borderId="18" xfId="38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4" fontId="3" fillId="0" borderId="29" xfId="4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8.140625" style="0" customWidth="1"/>
    <col min="2" max="2" width="40.00390625" style="0" customWidth="1"/>
    <col min="3" max="3" width="14.28125" style="0" customWidth="1"/>
    <col min="5" max="5" width="13.00390625" style="0" customWidth="1"/>
    <col min="6" max="6" width="12.140625" style="0" customWidth="1"/>
    <col min="7" max="7" width="13.28125" style="0" customWidth="1"/>
    <col min="8" max="8" width="13.8515625" style="0" customWidth="1"/>
    <col min="9" max="9" width="18.00390625" style="0" customWidth="1"/>
    <col min="10" max="10" width="27.7109375" style="0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23.25">
      <c r="A2" s="5" t="s">
        <v>10</v>
      </c>
      <c r="B2" s="66" t="s">
        <v>86</v>
      </c>
      <c r="C2" s="5"/>
      <c r="D2" s="5"/>
      <c r="E2" s="5"/>
      <c r="F2" s="5"/>
      <c r="G2" s="5"/>
      <c r="H2" s="5"/>
      <c r="I2" s="5"/>
      <c r="J2" s="5" t="s">
        <v>61</v>
      </c>
    </row>
    <row r="3" spans="1:10" s="2" customFormat="1" ht="23.25">
      <c r="A3" s="5"/>
      <c r="B3" s="66" t="s">
        <v>66</v>
      </c>
      <c r="C3" s="5"/>
      <c r="D3" s="5"/>
      <c r="E3" s="5"/>
      <c r="F3" s="5"/>
      <c r="G3" s="66" t="s">
        <v>53</v>
      </c>
      <c r="H3" s="5"/>
      <c r="I3" s="66" t="s">
        <v>14</v>
      </c>
      <c r="J3" s="5"/>
    </row>
    <row r="4" spans="1:10" s="2" customFormat="1" ht="23.25">
      <c r="A4" s="5"/>
      <c r="B4" s="66" t="s">
        <v>11</v>
      </c>
      <c r="C4" s="5"/>
      <c r="D4" s="5"/>
      <c r="E4" s="5"/>
      <c r="F4" s="66" t="s">
        <v>15</v>
      </c>
      <c r="G4" s="5" t="s">
        <v>12</v>
      </c>
      <c r="H4" s="66" t="s">
        <v>13</v>
      </c>
      <c r="I4" s="5"/>
      <c r="J4" s="5"/>
    </row>
    <row r="5" spans="1:10" s="2" customFormat="1" ht="23.25">
      <c r="A5" s="5"/>
      <c r="B5" s="66" t="s">
        <v>45</v>
      </c>
      <c r="C5" s="5"/>
      <c r="D5" s="5"/>
      <c r="E5" s="5"/>
      <c r="F5" s="66" t="s">
        <v>95</v>
      </c>
      <c r="G5" s="5"/>
      <c r="H5" s="5"/>
      <c r="I5" s="5"/>
      <c r="J5" s="5"/>
    </row>
    <row r="6" s="2" customFormat="1" ht="10.5" customHeight="1" thickBot="1"/>
    <row r="7" spans="1:10" s="2" customFormat="1" ht="23.25" customHeight="1" thickTop="1">
      <c r="A7" s="73" t="s">
        <v>0</v>
      </c>
      <c r="B7" s="73" t="s">
        <v>1</v>
      </c>
      <c r="C7" s="73" t="s">
        <v>2</v>
      </c>
      <c r="D7" s="73" t="s">
        <v>3</v>
      </c>
      <c r="E7" s="80" t="s">
        <v>4</v>
      </c>
      <c r="F7" s="80"/>
      <c r="G7" s="80" t="s">
        <v>7</v>
      </c>
      <c r="H7" s="80"/>
      <c r="I7" s="73" t="s">
        <v>8</v>
      </c>
      <c r="J7" s="75" t="s">
        <v>9</v>
      </c>
    </row>
    <row r="8" spans="1:10" s="2" customFormat="1" ht="23.25" customHeight="1" thickBot="1">
      <c r="A8" s="74"/>
      <c r="B8" s="79"/>
      <c r="C8" s="74"/>
      <c r="D8" s="74"/>
      <c r="E8" s="53" t="s">
        <v>5</v>
      </c>
      <c r="F8" s="53" t="s">
        <v>6</v>
      </c>
      <c r="G8" s="53" t="s">
        <v>5</v>
      </c>
      <c r="H8" s="53" t="s">
        <v>6</v>
      </c>
      <c r="I8" s="74"/>
      <c r="J8" s="74"/>
    </row>
    <row r="9" spans="1:10" s="5" customFormat="1" ht="24" thickTop="1">
      <c r="A9" s="27"/>
      <c r="B9" s="28"/>
      <c r="C9" s="29"/>
      <c r="D9" s="27"/>
      <c r="E9" s="30"/>
      <c r="F9" s="30"/>
      <c r="G9" s="31"/>
      <c r="H9" s="31"/>
      <c r="I9" s="31"/>
      <c r="J9" s="32"/>
    </row>
    <row r="10" spans="1:10" s="5" customFormat="1" ht="23.25">
      <c r="A10" s="51">
        <v>1</v>
      </c>
      <c r="B10" s="41" t="s">
        <v>46</v>
      </c>
      <c r="C10" s="56">
        <v>12</v>
      </c>
      <c r="D10" s="33" t="s">
        <v>47</v>
      </c>
      <c r="E10" s="36">
        <v>2000</v>
      </c>
      <c r="F10" s="36">
        <f>SUM(E10*C10)</f>
        <v>24000</v>
      </c>
      <c r="G10" s="43" t="s">
        <v>17</v>
      </c>
      <c r="H10" s="43" t="s">
        <v>17</v>
      </c>
      <c r="I10" s="36">
        <f>SUM(F10)</f>
        <v>24000</v>
      </c>
      <c r="J10" s="33" t="s">
        <v>52</v>
      </c>
    </row>
    <row r="11" spans="1:10" s="5" customFormat="1" ht="23.25">
      <c r="A11" s="51"/>
      <c r="B11" s="41"/>
      <c r="C11" s="35"/>
      <c r="D11" s="33"/>
      <c r="E11" s="36"/>
      <c r="F11" s="36"/>
      <c r="G11" s="37"/>
      <c r="H11" s="36"/>
      <c r="I11" s="36"/>
      <c r="J11" s="34"/>
    </row>
    <row r="12" spans="1:10" s="5" customFormat="1" ht="23.25">
      <c r="A12" s="51">
        <v>2</v>
      </c>
      <c r="B12" s="41" t="s">
        <v>108</v>
      </c>
      <c r="C12" s="38">
        <v>12</v>
      </c>
      <c r="D12" s="33" t="s">
        <v>48</v>
      </c>
      <c r="E12" s="36">
        <v>150</v>
      </c>
      <c r="F12" s="36">
        <f>SUM(E12*C12)</f>
        <v>1800</v>
      </c>
      <c r="G12" s="43" t="s">
        <v>17</v>
      </c>
      <c r="H12" s="43" t="s">
        <v>17</v>
      </c>
      <c r="I12" s="36">
        <f>SUM(F12)</f>
        <v>1800</v>
      </c>
      <c r="J12" s="33"/>
    </row>
    <row r="13" spans="1:10" s="5" customFormat="1" ht="23.25">
      <c r="A13" s="51"/>
      <c r="B13" s="41" t="s">
        <v>10</v>
      </c>
      <c r="C13" s="38"/>
      <c r="D13" s="33"/>
      <c r="E13" s="36"/>
      <c r="F13" s="36"/>
      <c r="G13" s="39"/>
      <c r="H13" s="36"/>
      <c r="I13" s="36"/>
      <c r="J13" s="33"/>
    </row>
    <row r="14" spans="1:10" s="5" customFormat="1" ht="23.25">
      <c r="A14" s="51">
        <v>3</v>
      </c>
      <c r="B14" s="41" t="s">
        <v>49</v>
      </c>
      <c r="C14" s="40">
        <v>5</v>
      </c>
      <c r="D14" s="33" t="s">
        <v>50</v>
      </c>
      <c r="E14" s="36">
        <v>3450</v>
      </c>
      <c r="F14" s="36">
        <f>E14*C14</f>
        <v>17250</v>
      </c>
      <c r="G14" s="43" t="s">
        <v>17</v>
      </c>
      <c r="H14" s="43" t="s">
        <v>17</v>
      </c>
      <c r="I14" s="36">
        <f>SUM(F14)</f>
        <v>17250</v>
      </c>
      <c r="J14" s="34"/>
    </row>
    <row r="15" spans="1:10" s="5" customFormat="1" ht="23.25">
      <c r="A15" s="33"/>
      <c r="B15" s="41"/>
      <c r="C15" s="34"/>
      <c r="D15" s="33"/>
      <c r="E15" s="36"/>
      <c r="F15" s="36"/>
      <c r="G15" s="36"/>
      <c r="H15" s="36"/>
      <c r="I15" s="36"/>
      <c r="J15" s="33"/>
    </row>
    <row r="16" spans="1:10" s="5" customFormat="1" ht="23.25">
      <c r="A16" s="51">
        <v>4</v>
      </c>
      <c r="B16" s="41" t="s">
        <v>63</v>
      </c>
      <c r="C16" s="40">
        <v>105</v>
      </c>
      <c r="D16" s="33" t="s">
        <v>62</v>
      </c>
      <c r="E16" s="43" t="s">
        <v>51</v>
      </c>
      <c r="F16" s="36">
        <v>5500</v>
      </c>
      <c r="G16" s="43" t="s">
        <v>17</v>
      </c>
      <c r="H16" s="43" t="s">
        <v>17</v>
      </c>
      <c r="I16" s="36">
        <f>SUM(F16)</f>
        <v>5500</v>
      </c>
      <c r="J16" s="34"/>
    </row>
    <row r="17" spans="1:10" s="5" customFormat="1" ht="23.25">
      <c r="A17" s="33"/>
      <c r="B17" s="34"/>
      <c r="C17" s="34"/>
      <c r="D17" s="33"/>
      <c r="E17" s="36"/>
      <c r="F17" s="36"/>
      <c r="G17" s="36"/>
      <c r="H17" s="36"/>
      <c r="I17" s="36"/>
      <c r="J17" s="34"/>
    </row>
    <row r="18" spans="1:10" s="5" customFormat="1" ht="23.25">
      <c r="A18" s="33"/>
      <c r="B18" s="34"/>
      <c r="C18" s="34"/>
      <c r="D18" s="33"/>
      <c r="E18" s="36"/>
      <c r="F18" s="36"/>
      <c r="G18" s="36"/>
      <c r="H18" s="36"/>
      <c r="I18" s="36"/>
      <c r="J18" s="34"/>
    </row>
    <row r="19" spans="1:10" s="5" customFormat="1" ht="23.25">
      <c r="A19" s="33"/>
      <c r="B19" s="34"/>
      <c r="C19" s="34"/>
      <c r="D19" s="33"/>
      <c r="E19" s="36"/>
      <c r="F19" s="36"/>
      <c r="G19" s="42"/>
      <c r="H19" s="43"/>
      <c r="I19" s="36"/>
      <c r="J19" s="34"/>
    </row>
    <row r="20" spans="1:10" s="5" customFormat="1" ht="23.25">
      <c r="A20" s="34"/>
      <c r="B20" s="34"/>
      <c r="C20" s="34"/>
      <c r="D20" s="33"/>
      <c r="E20" s="36"/>
      <c r="F20" s="36"/>
      <c r="G20" s="43"/>
      <c r="H20" s="43"/>
      <c r="I20" s="36"/>
      <c r="J20" s="34"/>
    </row>
    <row r="21" spans="1:10" s="5" customFormat="1" ht="23.25">
      <c r="A21" s="34"/>
      <c r="B21" s="34"/>
      <c r="C21" s="34"/>
      <c r="D21" s="34"/>
      <c r="E21" s="36"/>
      <c r="F21" s="36"/>
      <c r="G21" s="36"/>
      <c r="H21" s="43"/>
      <c r="I21" s="36"/>
      <c r="J21" s="34"/>
    </row>
    <row r="22" spans="1:10" s="5" customFormat="1" ht="23.25">
      <c r="A22" s="34"/>
      <c r="B22" s="34"/>
      <c r="C22" s="34"/>
      <c r="D22" s="34"/>
      <c r="E22" s="36"/>
      <c r="F22" s="36"/>
      <c r="G22" s="36"/>
      <c r="H22" s="43"/>
      <c r="I22" s="36"/>
      <c r="J22" s="34"/>
    </row>
    <row r="23" spans="1:10" s="5" customFormat="1" ht="23.25">
      <c r="A23" s="34"/>
      <c r="B23" s="34"/>
      <c r="C23" s="34"/>
      <c r="D23" s="34"/>
      <c r="E23" s="36"/>
      <c r="F23" s="36"/>
      <c r="G23" s="36"/>
      <c r="H23" s="43"/>
      <c r="I23" s="36"/>
      <c r="J23" s="34"/>
    </row>
    <row r="24" spans="1:10" s="5" customFormat="1" ht="23.25">
      <c r="A24" s="34"/>
      <c r="B24" s="34"/>
      <c r="C24" s="34"/>
      <c r="D24" s="34"/>
      <c r="E24" s="36"/>
      <c r="F24" s="36"/>
      <c r="G24" s="36"/>
      <c r="H24" s="43"/>
      <c r="I24" s="36"/>
      <c r="J24" s="34"/>
    </row>
    <row r="25" spans="1:10" s="5" customFormat="1" ht="23.25">
      <c r="A25" s="34"/>
      <c r="B25" s="34"/>
      <c r="C25" s="34"/>
      <c r="D25" s="34"/>
      <c r="E25" s="36"/>
      <c r="F25" s="36"/>
      <c r="G25" s="36"/>
      <c r="H25" s="43"/>
      <c r="I25" s="36"/>
      <c r="J25" s="34"/>
    </row>
    <row r="26" spans="1:10" s="5" customFormat="1" ht="23.25">
      <c r="A26" s="34"/>
      <c r="B26" s="34"/>
      <c r="C26" s="34"/>
      <c r="D26" s="33"/>
      <c r="E26" s="36"/>
      <c r="F26" s="36"/>
      <c r="G26" s="43"/>
      <c r="H26" s="50"/>
      <c r="I26" s="36"/>
      <c r="J26" s="34"/>
    </row>
    <row r="27" spans="1:10" s="5" customFormat="1" ht="23.25">
      <c r="A27" s="34"/>
      <c r="B27" s="34"/>
      <c r="C27" s="44"/>
      <c r="D27" s="33"/>
      <c r="E27" s="36"/>
      <c r="F27" s="36"/>
      <c r="G27" s="43"/>
      <c r="H27" s="43"/>
      <c r="I27" s="36"/>
      <c r="J27" s="34"/>
    </row>
    <row r="28" spans="1:10" s="5" customFormat="1" ht="23.25">
      <c r="A28" s="34"/>
      <c r="B28" s="34"/>
      <c r="C28" s="44"/>
      <c r="D28" s="33"/>
      <c r="E28" s="36"/>
      <c r="F28" s="36"/>
      <c r="G28" s="43"/>
      <c r="H28" s="43"/>
      <c r="I28" s="36"/>
      <c r="J28" s="34"/>
    </row>
    <row r="29" spans="1:10" s="5" customFormat="1" ht="23.25">
      <c r="A29" s="34"/>
      <c r="B29" s="46"/>
      <c r="C29" s="47"/>
      <c r="D29" s="48"/>
      <c r="E29" s="49"/>
      <c r="F29" s="49"/>
      <c r="G29" s="45"/>
      <c r="H29" s="45"/>
      <c r="I29" s="45"/>
      <c r="J29" s="34"/>
    </row>
    <row r="30" spans="1:10" s="2" customFormat="1" ht="24" thickBot="1">
      <c r="A30" s="25"/>
      <c r="B30" s="76" t="s">
        <v>16</v>
      </c>
      <c r="C30" s="77"/>
      <c r="D30" s="77"/>
      <c r="E30" s="77"/>
      <c r="F30" s="77"/>
      <c r="G30" s="77"/>
      <c r="H30" s="78"/>
      <c r="I30" s="26">
        <f>SUM(I10:I29)</f>
        <v>48550</v>
      </c>
      <c r="J30" s="25"/>
    </row>
    <row r="31" spans="1:10" s="2" customFormat="1" ht="24" thickTop="1">
      <c r="A31" s="6"/>
      <c r="B31" s="7"/>
      <c r="C31" s="6"/>
      <c r="D31" s="6"/>
      <c r="E31" s="6"/>
      <c r="F31" s="6"/>
      <c r="G31" s="6"/>
      <c r="H31" s="6"/>
      <c r="I31" s="8"/>
      <c r="J31" s="6"/>
    </row>
    <row r="32" spans="1:10" s="2" customFormat="1" ht="22.5" customHeight="1">
      <c r="A32" s="5"/>
      <c r="B32" s="12"/>
      <c r="C32" s="5"/>
      <c r="D32" s="5"/>
      <c r="E32" s="5"/>
      <c r="F32" s="5"/>
      <c r="G32" s="5"/>
      <c r="H32" s="5"/>
      <c r="I32" s="8"/>
      <c r="J32" s="5"/>
    </row>
    <row r="33" s="5" customFormat="1" ht="16.5" customHeight="1"/>
    <row r="34" s="2" customFormat="1" ht="23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</sheetData>
  <sheetProtection/>
  <mergeCells count="9">
    <mergeCell ref="I7:I8"/>
    <mergeCell ref="J7:J8"/>
    <mergeCell ref="B30:H30"/>
    <mergeCell ref="A7:A8"/>
    <mergeCell ref="B7:B8"/>
    <mergeCell ref="C7:C8"/>
    <mergeCell ref="D7:D8"/>
    <mergeCell ref="E7:F7"/>
    <mergeCell ref="G7:H7"/>
  </mergeCells>
  <printOptions/>
  <pageMargins left="0.75" right="0.57" top="0.2" bottom="0.49" header="0.2" footer="0.5"/>
  <pageSetup fitToHeight="0" fitToWidth="1" horizontalDpi="600" verticalDpi="600" orientation="landscape" paperSize="9" scale="78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view="pageBreakPreview" zoomScale="80" zoomScaleSheetLayoutView="80" zoomScalePageLayoutView="0" workbookViewId="0" topLeftCell="A4">
      <selection activeCell="B17" sqref="B17"/>
    </sheetView>
  </sheetViews>
  <sheetFormatPr defaultColWidth="9.140625" defaultRowHeight="12.75"/>
  <cols>
    <col min="1" max="1" width="8.140625" style="0" customWidth="1"/>
    <col min="2" max="2" width="40.00390625" style="0" customWidth="1"/>
    <col min="3" max="3" width="14.28125" style="0" customWidth="1"/>
    <col min="5" max="5" width="13.00390625" style="0" customWidth="1"/>
    <col min="6" max="6" width="12.140625" style="0" customWidth="1"/>
    <col min="7" max="7" width="13.28125" style="0" customWidth="1"/>
    <col min="8" max="8" width="13.8515625" style="0" customWidth="1"/>
    <col min="9" max="9" width="18.00390625" style="0" customWidth="1"/>
    <col min="10" max="10" width="27.7109375" style="0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23.25">
      <c r="A2" s="5" t="s">
        <v>10</v>
      </c>
      <c r="B2" s="66" t="s">
        <v>83</v>
      </c>
      <c r="C2" s="5"/>
      <c r="D2" s="5"/>
      <c r="E2" s="5"/>
      <c r="F2" s="5"/>
      <c r="G2" s="5"/>
      <c r="H2" s="5"/>
      <c r="I2" s="5"/>
      <c r="J2" s="5" t="s">
        <v>61</v>
      </c>
    </row>
    <row r="3" spans="1:10" s="2" customFormat="1" ht="23.25">
      <c r="A3" s="5"/>
      <c r="B3" s="66" t="s">
        <v>64</v>
      </c>
      <c r="C3" s="5"/>
      <c r="D3" s="5"/>
      <c r="E3" s="5"/>
      <c r="F3" s="5"/>
      <c r="G3" s="66" t="s">
        <v>53</v>
      </c>
      <c r="H3" s="5"/>
      <c r="I3" s="66" t="s">
        <v>14</v>
      </c>
      <c r="J3" s="5"/>
    </row>
    <row r="4" spans="1:10" s="2" customFormat="1" ht="23.25">
      <c r="A4" s="5"/>
      <c r="B4" s="66" t="s">
        <v>11</v>
      </c>
      <c r="C4" s="5"/>
      <c r="D4" s="5"/>
      <c r="E4" s="5"/>
      <c r="F4" s="66" t="s">
        <v>15</v>
      </c>
      <c r="G4" s="5" t="s">
        <v>12</v>
      </c>
      <c r="H4" s="66" t="s">
        <v>13</v>
      </c>
      <c r="I4" s="5"/>
      <c r="J4" s="5"/>
    </row>
    <row r="5" spans="1:10" s="2" customFormat="1" ht="23.25">
      <c r="A5" s="5"/>
      <c r="B5" s="66" t="s">
        <v>96</v>
      </c>
      <c r="C5" s="5"/>
      <c r="D5" s="5"/>
      <c r="E5" s="5"/>
      <c r="F5" s="66" t="s">
        <v>95</v>
      </c>
      <c r="G5" s="5"/>
      <c r="H5" s="5"/>
      <c r="I5" s="5"/>
      <c r="J5" s="5"/>
    </row>
    <row r="6" s="2" customFormat="1" ht="10.5" customHeight="1" thickBot="1"/>
    <row r="7" spans="1:10" s="2" customFormat="1" ht="23.25" customHeight="1" thickTop="1">
      <c r="A7" s="73" t="s">
        <v>0</v>
      </c>
      <c r="B7" s="73" t="s">
        <v>1</v>
      </c>
      <c r="C7" s="73" t="s">
        <v>2</v>
      </c>
      <c r="D7" s="73" t="s">
        <v>3</v>
      </c>
      <c r="E7" s="80" t="s">
        <v>4</v>
      </c>
      <c r="F7" s="80"/>
      <c r="G7" s="80" t="s">
        <v>7</v>
      </c>
      <c r="H7" s="80"/>
      <c r="I7" s="73" t="s">
        <v>8</v>
      </c>
      <c r="J7" s="75" t="s">
        <v>9</v>
      </c>
    </row>
    <row r="8" spans="1:10" s="2" customFormat="1" ht="23.25" customHeight="1" thickBot="1">
      <c r="A8" s="74"/>
      <c r="B8" s="79"/>
      <c r="C8" s="74"/>
      <c r="D8" s="74"/>
      <c r="E8" s="53" t="s">
        <v>5</v>
      </c>
      <c r="F8" s="53" t="s">
        <v>6</v>
      </c>
      <c r="G8" s="53" t="s">
        <v>5</v>
      </c>
      <c r="H8" s="53" t="s">
        <v>6</v>
      </c>
      <c r="I8" s="74"/>
      <c r="J8" s="74"/>
    </row>
    <row r="9" spans="1:10" s="5" customFormat="1" ht="24" thickTop="1">
      <c r="A9" s="27"/>
      <c r="B9" s="28"/>
      <c r="C9" s="29"/>
      <c r="D9" s="27"/>
      <c r="E9" s="30"/>
      <c r="F9" s="30"/>
      <c r="G9" s="31"/>
      <c r="H9" s="31"/>
      <c r="I9" s="31"/>
      <c r="J9" s="32"/>
    </row>
    <row r="10" spans="1:10" s="5" customFormat="1" ht="23.25">
      <c r="A10" s="51">
        <v>1</v>
      </c>
      <c r="B10" s="41" t="s">
        <v>46</v>
      </c>
      <c r="C10" s="56">
        <v>10</v>
      </c>
      <c r="D10" s="33" t="s">
        <v>47</v>
      </c>
      <c r="E10" s="36">
        <v>2000</v>
      </c>
      <c r="F10" s="36">
        <f>SUM(E10*C10)</f>
        <v>20000</v>
      </c>
      <c r="G10" s="43" t="s">
        <v>17</v>
      </c>
      <c r="H10" s="43" t="s">
        <v>17</v>
      </c>
      <c r="I10" s="36">
        <f>SUM(F10)</f>
        <v>20000</v>
      </c>
      <c r="J10" s="33" t="s">
        <v>52</v>
      </c>
    </row>
    <row r="11" spans="1:10" s="5" customFormat="1" ht="23.25">
      <c r="A11" s="51"/>
      <c r="B11" s="41"/>
      <c r="C11" s="35"/>
      <c r="D11" s="33"/>
      <c r="E11" s="36"/>
      <c r="F11" s="36"/>
      <c r="G11" s="37"/>
      <c r="H11" s="36"/>
      <c r="I11" s="36"/>
      <c r="J11" s="34"/>
    </row>
    <row r="12" spans="1:10" s="5" customFormat="1" ht="23.25">
      <c r="A12" s="51">
        <v>2</v>
      </c>
      <c r="B12" s="41" t="s">
        <v>108</v>
      </c>
      <c r="C12" s="38">
        <v>10</v>
      </c>
      <c r="D12" s="33" t="s">
        <v>48</v>
      </c>
      <c r="E12" s="36">
        <v>150</v>
      </c>
      <c r="F12" s="36">
        <f>SUM(E12*C12)</f>
        <v>1500</v>
      </c>
      <c r="G12" s="43" t="s">
        <v>17</v>
      </c>
      <c r="H12" s="43" t="s">
        <v>17</v>
      </c>
      <c r="I12" s="36">
        <f>SUM(F12)</f>
        <v>1500</v>
      </c>
      <c r="J12" s="33"/>
    </row>
    <row r="13" spans="1:10" s="5" customFormat="1" ht="23.25">
      <c r="A13" s="51"/>
      <c r="B13" s="41" t="s">
        <v>10</v>
      </c>
      <c r="C13" s="38"/>
      <c r="D13" s="33"/>
      <c r="E13" s="36"/>
      <c r="F13" s="36"/>
      <c r="G13" s="39"/>
      <c r="H13" s="36"/>
      <c r="I13" s="36"/>
      <c r="J13" s="33"/>
    </row>
    <row r="14" spans="1:10" s="5" customFormat="1" ht="23.25">
      <c r="A14" s="51">
        <v>3</v>
      </c>
      <c r="B14" s="41" t="s">
        <v>49</v>
      </c>
      <c r="C14" s="40">
        <v>3</v>
      </c>
      <c r="D14" s="33" t="s">
        <v>50</v>
      </c>
      <c r="E14" s="36">
        <v>3450</v>
      </c>
      <c r="F14" s="36">
        <f>E14*C14</f>
        <v>10350</v>
      </c>
      <c r="G14" s="43" t="s">
        <v>17</v>
      </c>
      <c r="H14" s="43" t="s">
        <v>17</v>
      </c>
      <c r="I14" s="36">
        <f>SUM(F14)</f>
        <v>10350</v>
      </c>
      <c r="J14" s="34"/>
    </row>
    <row r="15" spans="1:10" s="5" customFormat="1" ht="23.25">
      <c r="A15" s="33"/>
      <c r="B15" s="41"/>
      <c r="C15" s="34"/>
      <c r="D15" s="33"/>
      <c r="E15" s="36"/>
      <c r="F15" s="36"/>
      <c r="G15" s="36"/>
      <c r="H15" s="36"/>
      <c r="I15" s="36"/>
      <c r="J15" s="33"/>
    </row>
    <row r="16" spans="1:10" s="5" customFormat="1" ht="23.25">
      <c r="A16" s="51">
        <v>4</v>
      </c>
      <c r="B16" s="41" t="s">
        <v>63</v>
      </c>
      <c r="C16" s="40">
        <v>72</v>
      </c>
      <c r="D16" s="33" t="s">
        <v>62</v>
      </c>
      <c r="E16" s="43" t="s">
        <v>51</v>
      </c>
      <c r="F16" s="36">
        <v>4000</v>
      </c>
      <c r="G16" s="43" t="s">
        <v>17</v>
      </c>
      <c r="H16" s="43" t="s">
        <v>17</v>
      </c>
      <c r="I16" s="36">
        <f>SUM(F16)</f>
        <v>4000</v>
      </c>
      <c r="J16" s="34"/>
    </row>
    <row r="17" spans="1:10" s="5" customFormat="1" ht="23.25">
      <c r="A17" s="33"/>
      <c r="B17" s="34"/>
      <c r="C17" s="34"/>
      <c r="D17" s="33"/>
      <c r="E17" s="36"/>
      <c r="F17" s="36"/>
      <c r="G17" s="36"/>
      <c r="H17" s="36"/>
      <c r="I17" s="36"/>
      <c r="J17" s="34"/>
    </row>
    <row r="18" spans="1:10" s="5" customFormat="1" ht="23.25">
      <c r="A18" s="33"/>
      <c r="B18" s="34"/>
      <c r="C18" s="34"/>
      <c r="D18" s="33"/>
      <c r="E18" s="36"/>
      <c r="F18" s="36"/>
      <c r="G18" s="36"/>
      <c r="H18" s="36"/>
      <c r="I18" s="36"/>
      <c r="J18" s="34"/>
    </row>
    <row r="19" spans="1:10" s="5" customFormat="1" ht="23.25">
      <c r="A19" s="33"/>
      <c r="B19" s="34"/>
      <c r="C19" s="34"/>
      <c r="D19" s="33"/>
      <c r="E19" s="36"/>
      <c r="F19" s="36"/>
      <c r="G19" s="42"/>
      <c r="H19" s="43"/>
      <c r="I19" s="36"/>
      <c r="J19" s="34"/>
    </row>
    <row r="20" spans="1:10" s="5" customFormat="1" ht="23.25">
      <c r="A20" s="34"/>
      <c r="B20" s="34"/>
      <c r="C20" s="34"/>
      <c r="D20" s="33"/>
      <c r="E20" s="36"/>
      <c r="F20" s="36"/>
      <c r="G20" s="43"/>
      <c r="H20" s="43"/>
      <c r="I20" s="36"/>
      <c r="J20" s="34"/>
    </row>
    <row r="21" spans="1:10" s="5" customFormat="1" ht="23.25">
      <c r="A21" s="34"/>
      <c r="B21" s="34"/>
      <c r="C21" s="34"/>
      <c r="D21" s="34"/>
      <c r="E21" s="36"/>
      <c r="F21" s="36"/>
      <c r="G21" s="36"/>
      <c r="H21" s="43"/>
      <c r="I21" s="36"/>
      <c r="J21" s="34"/>
    </row>
    <row r="22" spans="1:10" s="5" customFormat="1" ht="23.25">
      <c r="A22" s="34"/>
      <c r="B22" s="34"/>
      <c r="C22" s="34"/>
      <c r="D22" s="34"/>
      <c r="E22" s="36"/>
      <c r="F22" s="36"/>
      <c r="G22" s="36"/>
      <c r="H22" s="43"/>
      <c r="I22" s="36"/>
      <c r="J22" s="34"/>
    </row>
    <row r="23" spans="1:10" s="5" customFormat="1" ht="23.25">
      <c r="A23" s="34"/>
      <c r="B23" s="34"/>
      <c r="C23" s="34"/>
      <c r="D23" s="34"/>
      <c r="E23" s="36"/>
      <c r="F23" s="36"/>
      <c r="G23" s="36"/>
      <c r="H23" s="43"/>
      <c r="I23" s="36"/>
      <c r="J23" s="34"/>
    </row>
    <row r="24" spans="1:10" s="5" customFormat="1" ht="23.25">
      <c r="A24" s="34"/>
      <c r="B24" s="34"/>
      <c r="C24" s="34"/>
      <c r="D24" s="34"/>
      <c r="E24" s="36"/>
      <c r="F24" s="36"/>
      <c r="G24" s="36"/>
      <c r="H24" s="43"/>
      <c r="I24" s="36"/>
      <c r="J24" s="34"/>
    </row>
    <row r="25" spans="1:10" s="5" customFormat="1" ht="23.25">
      <c r="A25" s="34"/>
      <c r="B25" s="34"/>
      <c r="C25" s="34"/>
      <c r="D25" s="34"/>
      <c r="E25" s="36"/>
      <c r="F25" s="36"/>
      <c r="G25" s="36"/>
      <c r="H25" s="43"/>
      <c r="I25" s="36"/>
      <c r="J25" s="34"/>
    </row>
    <row r="26" spans="1:10" s="5" customFormat="1" ht="23.25">
      <c r="A26" s="34"/>
      <c r="B26" s="34"/>
      <c r="C26" s="34"/>
      <c r="D26" s="33"/>
      <c r="E26" s="36"/>
      <c r="F26" s="36"/>
      <c r="G26" s="43"/>
      <c r="H26" s="50"/>
      <c r="I26" s="36"/>
      <c r="J26" s="34"/>
    </row>
    <row r="27" spans="1:10" s="5" customFormat="1" ht="23.25">
      <c r="A27" s="34"/>
      <c r="B27" s="34"/>
      <c r="C27" s="44"/>
      <c r="D27" s="33"/>
      <c r="E27" s="36"/>
      <c r="F27" s="36"/>
      <c r="G27" s="43"/>
      <c r="H27" s="43"/>
      <c r="I27" s="36"/>
      <c r="J27" s="34"/>
    </row>
    <row r="28" spans="1:10" s="5" customFormat="1" ht="23.25">
      <c r="A28" s="34"/>
      <c r="B28" s="34"/>
      <c r="C28" s="44"/>
      <c r="D28" s="33"/>
      <c r="E28" s="36"/>
      <c r="F28" s="36"/>
      <c r="G28" s="43"/>
      <c r="H28" s="43"/>
      <c r="I28" s="36"/>
      <c r="J28" s="34"/>
    </row>
    <row r="29" spans="1:10" s="5" customFormat="1" ht="23.25">
      <c r="A29" s="34"/>
      <c r="B29" s="46"/>
      <c r="C29" s="47"/>
      <c r="D29" s="48"/>
      <c r="E29" s="49"/>
      <c r="F29" s="49"/>
      <c r="G29" s="45"/>
      <c r="H29" s="45"/>
      <c r="I29" s="45"/>
      <c r="J29" s="34"/>
    </row>
    <row r="30" spans="1:10" s="2" customFormat="1" ht="24" thickBot="1">
      <c r="A30" s="25"/>
      <c r="B30" s="76" t="s">
        <v>16</v>
      </c>
      <c r="C30" s="77"/>
      <c r="D30" s="77"/>
      <c r="E30" s="77"/>
      <c r="F30" s="77"/>
      <c r="G30" s="77"/>
      <c r="H30" s="78"/>
      <c r="I30" s="26">
        <f>SUM(I10:I29)</f>
        <v>35850</v>
      </c>
      <c r="J30" s="25"/>
    </row>
    <row r="31" spans="1:10" s="2" customFormat="1" ht="24" thickTop="1">
      <c r="A31" s="6"/>
      <c r="B31" s="7"/>
      <c r="C31" s="6"/>
      <c r="D31" s="6"/>
      <c r="E31" s="6"/>
      <c r="F31" s="6"/>
      <c r="G31" s="6"/>
      <c r="H31" s="6"/>
      <c r="I31" s="8"/>
      <c r="J31" s="6"/>
    </row>
    <row r="32" spans="1:10" s="2" customFormat="1" ht="22.5" customHeight="1">
      <c r="A32" s="5"/>
      <c r="B32" s="12"/>
      <c r="C32" s="5"/>
      <c r="D32" s="5"/>
      <c r="E32" s="5"/>
      <c r="F32" s="5"/>
      <c r="G32" s="5"/>
      <c r="H32" s="5"/>
      <c r="I32" s="8"/>
      <c r="J32" s="5"/>
    </row>
    <row r="33" s="5" customFormat="1" ht="16.5" customHeight="1"/>
    <row r="34" s="2" customFormat="1" ht="23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</sheetData>
  <sheetProtection/>
  <mergeCells count="9">
    <mergeCell ref="I7:I8"/>
    <mergeCell ref="J7:J8"/>
    <mergeCell ref="B30:H30"/>
    <mergeCell ref="A7:A8"/>
    <mergeCell ref="B7:B8"/>
    <mergeCell ref="C7:C8"/>
    <mergeCell ref="D7:D8"/>
    <mergeCell ref="E7:F7"/>
    <mergeCell ref="G7:H7"/>
  </mergeCells>
  <printOptions/>
  <pageMargins left="0.75" right="0.57" top="0.2" bottom="0.49" header="0.2" footer="0.5"/>
  <pageSetup fitToHeight="0" fitToWidth="1" horizontalDpi="600" verticalDpi="600" orientation="landscape" paperSize="9" scale="78" r:id="rId1"/>
  <rowBreaks count="1" manualBreakCount="1">
    <brk id="3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view="pageBreakPreview" zoomScale="80" zoomScaleSheetLayoutView="80" zoomScalePageLayoutView="0" workbookViewId="0" topLeftCell="A11">
      <selection activeCell="E24" sqref="E24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0.57421875" style="0" customWidth="1"/>
    <col min="4" max="4" width="12.421875" style="0" customWidth="1"/>
    <col min="5" max="5" width="18.00390625" style="0" customWidth="1"/>
    <col min="6" max="6" width="32.7109375" style="0" customWidth="1"/>
  </cols>
  <sheetData>
    <row r="1" spans="1:9" ht="23.25">
      <c r="A1" s="5" t="s">
        <v>97</v>
      </c>
      <c r="B1" s="5"/>
      <c r="C1" s="5"/>
      <c r="D1" s="5"/>
      <c r="E1" s="5"/>
      <c r="F1" s="68" t="s">
        <v>57</v>
      </c>
      <c r="G1" s="2"/>
      <c r="H1" s="2"/>
      <c r="I1" s="2"/>
    </row>
    <row r="2" spans="1:6" s="2" customFormat="1" ht="23.25">
      <c r="A2" s="66" t="s">
        <v>42</v>
      </c>
      <c r="B2" s="5"/>
      <c r="C2" s="5"/>
      <c r="D2" s="5"/>
      <c r="E2" s="5"/>
      <c r="F2" s="5"/>
    </row>
    <row r="3" spans="1:6" s="2" customFormat="1" ht="23.25">
      <c r="A3" s="66" t="s">
        <v>85</v>
      </c>
      <c r="B3" s="5"/>
      <c r="C3" s="5"/>
      <c r="D3" s="5"/>
      <c r="E3" s="5"/>
      <c r="F3" s="5"/>
    </row>
    <row r="4" spans="1:6" s="2" customFormat="1" ht="23.25">
      <c r="A4" s="66" t="s">
        <v>18</v>
      </c>
      <c r="B4" s="5"/>
      <c r="C4" s="5"/>
      <c r="D4" s="5"/>
      <c r="E4" s="5"/>
      <c r="F4" s="5"/>
    </row>
    <row r="5" spans="1:6" s="2" customFormat="1" ht="23.25">
      <c r="A5" s="66" t="s">
        <v>65</v>
      </c>
      <c r="B5" s="5"/>
      <c r="C5" s="5"/>
      <c r="D5" s="5"/>
      <c r="E5" s="5"/>
      <c r="F5" s="5"/>
    </row>
    <row r="6" spans="1:6" s="2" customFormat="1" ht="23.25">
      <c r="A6" s="66" t="s">
        <v>44</v>
      </c>
      <c r="B6" s="5"/>
      <c r="C6" s="5"/>
      <c r="D6" s="5"/>
      <c r="E6" s="5" t="s">
        <v>19</v>
      </c>
      <c r="F6" s="5"/>
    </row>
    <row r="7" spans="1:6" s="2" customFormat="1" ht="23.25">
      <c r="A7" s="66" t="s">
        <v>58</v>
      </c>
      <c r="B7" s="5"/>
      <c r="C7" s="5"/>
      <c r="D7" s="5"/>
      <c r="E7" s="5"/>
      <c r="F7" s="5"/>
    </row>
    <row r="8" spans="1:7" s="2" customFormat="1" ht="23.25">
      <c r="A8" s="66" t="s">
        <v>20</v>
      </c>
      <c r="B8" s="5"/>
      <c r="C8" s="5"/>
      <c r="D8" s="5"/>
      <c r="E8" s="66" t="s">
        <v>43</v>
      </c>
      <c r="F8" s="5"/>
      <c r="G8" s="13"/>
    </row>
    <row r="9" spans="1:6" s="2" customFormat="1" ht="23.25">
      <c r="A9" s="66" t="s">
        <v>98</v>
      </c>
      <c r="B9" s="5"/>
      <c r="C9" s="5"/>
      <c r="D9" s="5"/>
      <c r="E9" s="5"/>
      <c r="F9" s="5"/>
    </row>
    <row r="11" spans="1:6" s="2" customFormat="1" ht="23.25">
      <c r="A11" s="82" t="s">
        <v>0</v>
      </c>
      <c r="B11" s="83" t="s">
        <v>1</v>
      </c>
      <c r="C11" s="14" t="s">
        <v>21</v>
      </c>
      <c r="D11" s="85" t="s">
        <v>23</v>
      </c>
      <c r="E11" s="85" t="s">
        <v>24</v>
      </c>
      <c r="F11" s="85" t="s">
        <v>9</v>
      </c>
    </row>
    <row r="12" spans="1:6" s="2" customFormat="1" ht="23.25">
      <c r="A12" s="82"/>
      <c r="B12" s="84"/>
      <c r="C12" s="52" t="s">
        <v>22</v>
      </c>
      <c r="D12" s="86"/>
      <c r="E12" s="86"/>
      <c r="F12" s="86"/>
    </row>
    <row r="13" spans="1:5" s="2" customFormat="1" ht="23.25">
      <c r="A13" s="4">
        <v>1</v>
      </c>
      <c r="B13" s="20" t="s">
        <v>25</v>
      </c>
      <c r="C13" s="16">
        <v>35850</v>
      </c>
      <c r="D13" s="17">
        <v>1.2726</v>
      </c>
      <c r="E13" s="18">
        <v>45622.71</v>
      </c>
    </row>
    <row r="14" spans="1:6" s="2" customFormat="1" ht="23.25">
      <c r="A14" s="4">
        <v>2</v>
      </c>
      <c r="B14" s="20" t="s">
        <v>26</v>
      </c>
      <c r="C14" s="24">
        <v>0</v>
      </c>
      <c r="D14" s="24">
        <v>0</v>
      </c>
      <c r="E14" s="24">
        <v>0</v>
      </c>
      <c r="F14" s="3"/>
    </row>
    <row r="15" spans="1:6" s="2" customFormat="1" ht="23.25">
      <c r="A15" s="4">
        <v>3</v>
      </c>
      <c r="B15" s="20" t="s">
        <v>27</v>
      </c>
      <c r="C15" s="24">
        <v>0</v>
      </c>
      <c r="D15" s="24">
        <v>0</v>
      </c>
      <c r="E15" s="24">
        <v>0</v>
      </c>
      <c r="F15" s="3"/>
    </row>
    <row r="16" spans="1:6" s="2" customFormat="1" ht="23.25">
      <c r="A16" s="4">
        <v>4</v>
      </c>
      <c r="B16" s="20" t="s">
        <v>28</v>
      </c>
      <c r="C16" s="24">
        <v>0</v>
      </c>
      <c r="D16" s="24">
        <v>0</v>
      </c>
      <c r="E16" s="24">
        <v>0</v>
      </c>
      <c r="F16" s="3"/>
    </row>
    <row r="17" spans="1:6" s="2" customFormat="1" ht="23.25">
      <c r="A17" s="4"/>
      <c r="B17" s="20" t="s">
        <v>41</v>
      </c>
      <c r="C17" s="24">
        <v>0</v>
      </c>
      <c r="D17" s="24">
        <v>0</v>
      </c>
      <c r="E17" s="24">
        <v>0</v>
      </c>
      <c r="F17" s="4"/>
    </row>
    <row r="18" spans="1:6" s="2" customFormat="1" ht="23.25">
      <c r="A18" s="3"/>
      <c r="B18" s="20" t="s">
        <v>29</v>
      </c>
      <c r="C18" s="24">
        <v>0</v>
      </c>
      <c r="D18" s="24">
        <v>0</v>
      </c>
      <c r="E18" s="19">
        <v>0</v>
      </c>
      <c r="F18" s="4"/>
    </row>
    <row r="19" spans="1:6" s="2" customFormat="1" ht="23.25">
      <c r="A19" s="3"/>
      <c r="B19" s="20" t="s">
        <v>30</v>
      </c>
      <c r="C19" s="24">
        <v>0</v>
      </c>
      <c r="D19" s="24">
        <v>0</v>
      </c>
      <c r="E19" s="19">
        <v>0</v>
      </c>
      <c r="F19" s="3"/>
    </row>
    <row r="20" spans="1:6" s="2" customFormat="1" ht="23.25">
      <c r="A20" s="3"/>
      <c r="B20" s="20" t="s">
        <v>31</v>
      </c>
      <c r="C20" s="24">
        <v>0</v>
      </c>
      <c r="D20" s="24">
        <v>0</v>
      </c>
      <c r="E20" s="19">
        <v>0</v>
      </c>
      <c r="F20" s="3"/>
    </row>
    <row r="21" spans="1:6" s="2" customFormat="1" ht="23.25">
      <c r="A21" s="3"/>
      <c r="B21" s="20" t="s">
        <v>32</v>
      </c>
      <c r="C21" s="24">
        <v>0</v>
      </c>
      <c r="D21" s="24">
        <v>0</v>
      </c>
      <c r="E21" s="19">
        <v>0</v>
      </c>
      <c r="F21" s="3"/>
    </row>
    <row r="22" spans="1:6" s="2" customFormat="1" ht="23.25">
      <c r="A22" s="14" t="s">
        <v>38</v>
      </c>
      <c r="B22" s="3" t="s">
        <v>33</v>
      </c>
      <c r="C22" s="23"/>
      <c r="D22" s="23"/>
      <c r="E22" s="19">
        <f>SUM(E13:E21)</f>
        <v>45622.71</v>
      </c>
      <c r="F22" s="3"/>
    </row>
    <row r="23" spans="1:6" s="2" customFormat="1" ht="24" thickBot="1">
      <c r="A23" s="3"/>
      <c r="B23" s="3" t="s">
        <v>34</v>
      </c>
      <c r="C23" s="3"/>
      <c r="D23" s="3"/>
      <c r="E23" s="21">
        <v>45600</v>
      </c>
      <c r="F23" s="3"/>
    </row>
    <row r="24" spans="1:6" s="2" customFormat="1" ht="24" thickTop="1">
      <c r="A24" s="3"/>
      <c r="B24" s="15" t="s">
        <v>35</v>
      </c>
      <c r="C24" s="11" t="str">
        <f>_xlfn.BAHTTEXT(E23)</f>
        <v>สี่หมื่นห้าพันหกร้อยบาทถ้วน</v>
      </c>
      <c r="D24" s="10"/>
      <c r="E24" s="9"/>
      <c r="F24" s="20"/>
    </row>
    <row r="25" spans="1:6" s="2" customFormat="1" ht="23.25">
      <c r="A25" s="22"/>
      <c r="B25" s="10" t="s">
        <v>36</v>
      </c>
      <c r="C25" s="10"/>
      <c r="D25" s="10"/>
      <c r="E25" s="10"/>
      <c r="F25" s="20"/>
    </row>
    <row r="26" spans="1:6" s="2" customFormat="1" ht="23.25">
      <c r="A26" s="15"/>
      <c r="B26" s="10" t="s">
        <v>37</v>
      </c>
      <c r="C26" s="10"/>
      <c r="D26" s="10"/>
      <c r="E26" s="10"/>
      <c r="F26" s="20"/>
    </row>
    <row r="27" spans="1:6" s="2" customFormat="1" ht="23.25">
      <c r="A27" s="5"/>
      <c r="B27" s="5"/>
      <c r="C27" s="5"/>
      <c r="D27" s="5"/>
      <c r="E27" s="5"/>
      <c r="F27" s="5"/>
    </row>
    <row r="28" spans="1:6" s="2" customFormat="1" ht="23.25">
      <c r="A28" s="54"/>
      <c r="F28" s="5"/>
    </row>
    <row r="29" spans="1:6" ht="23.25">
      <c r="A29" s="2"/>
      <c r="B29" s="2" t="s">
        <v>39</v>
      </c>
      <c r="C29" s="2" t="s">
        <v>40</v>
      </c>
      <c r="D29" s="2"/>
      <c r="E29" s="81" t="s">
        <v>99</v>
      </c>
      <c r="F29" s="81"/>
    </row>
    <row r="30" spans="1:4" ht="23.25">
      <c r="A30" s="2"/>
      <c r="B30" s="2" t="s">
        <v>54</v>
      </c>
      <c r="C30" s="2"/>
      <c r="D30" s="2"/>
    </row>
    <row r="31" spans="1:6" s="2" customFormat="1" ht="23.25">
      <c r="A31" s="54"/>
      <c r="F31" s="5"/>
    </row>
    <row r="32" spans="1:6" s="2" customFormat="1" ht="23.25">
      <c r="A32" s="2" t="s">
        <v>104</v>
      </c>
      <c r="C32" s="2" t="s">
        <v>100</v>
      </c>
      <c r="E32" s="81" t="s">
        <v>101</v>
      </c>
      <c r="F32" s="81"/>
    </row>
    <row r="33" spans="1:6" ht="23.25">
      <c r="A33" s="2"/>
      <c r="B33" s="2" t="s">
        <v>106</v>
      </c>
      <c r="C33" s="2"/>
      <c r="D33" s="2"/>
      <c r="E33" s="81"/>
      <c r="F33" s="81"/>
    </row>
    <row r="34" spans="1:6" s="2" customFormat="1" ht="23.25">
      <c r="A34" s="54"/>
      <c r="F34" s="5"/>
    </row>
    <row r="35" spans="1:6" s="2" customFormat="1" ht="23.25">
      <c r="A35" s="2" t="s">
        <v>102</v>
      </c>
      <c r="C35" s="2" t="s">
        <v>103</v>
      </c>
      <c r="E35" s="81" t="s">
        <v>101</v>
      </c>
      <c r="F35" s="81"/>
    </row>
    <row r="36" spans="1:6" ht="23.25">
      <c r="A36" s="2"/>
      <c r="B36" s="2" t="s">
        <v>55</v>
      </c>
      <c r="C36" s="2"/>
      <c r="D36" s="2"/>
      <c r="E36" s="81"/>
      <c r="F36" s="81"/>
    </row>
  </sheetData>
  <sheetProtection/>
  <mergeCells count="10">
    <mergeCell ref="E32:F32"/>
    <mergeCell ref="E33:F33"/>
    <mergeCell ref="E35:F35"/>
    <mergeCell ref="E36:F36"/>
    <mergeCell ref="A11:A12"/>
    <mergeCell ref="B11:B12"/>
    <mergeCell ref="D11:D12"/>
    <mergeCell ref="E11:E12"/>
    <mergeCell ref="F11:F12"/>
    <mergeCell ref="E29:F29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37.140625" style="0" customWidth="1"/>
    <col min="4" max="4" width="33.28125" style="0" customWidth="1"/>
  </cols>
  <sheetData>
    <row r="1" spans="1:7" ht="23.25">
      <c r="A1" s="87" t="s">
        <v>97</v>
      </c>
      <c r="B1" s="87"/>
      <c r="C1" s="87"/>
      <c r="D1" s="68" t="s">
        <v>70</v>
      </c>
      <c r="E1" s="2"/>
      <c r="F1" s="2"/>
      <c r="G1" s="2"/>
    </row>
    <row r="2" spans="1:7" ht="23.25">
      <c r="A2" s="70" t="s">
        <v>84</v>
      </c>
      <c r="B2" s="70"/>
      <c r="C2" s="69"/>
      <c r="D2" s="68"/>
      <c r="E2" s="2"/>
      <c r="F2" s="2"/>
      <c r="G2" s="2"/>
    </row>
    <row r="3" spans="1:7" ht="23.25">
      <c r="A3" s="71" t="s">
        <v>76</v>
      </c>
      <c r="B3" s="71"/>
      <c r="C3" s="69"/>
      <c r="D3" s="68"/>
      <c r="E3" s="2"/>
      <c r="F3" s="2"/>
      <c r="G3" s="2"/>
    </row>
    <row r="4" spans="1:7" ht="23.25">
      <c r="A4" s="71" t="s">
        <v>79</v>
      </c>
      <c r="B4" s="71"/>
      <c r="C4" s="69"/>
      <c r="D4" s="68"/>
      <c r="E4" s="2"/>
      <c r="F4" s="2"/>
      <c r="G4" s="2"/>
    </row>
    <row r="5" spans="1:4" s="2" customFormat="1" ht="23.25">
      <c r="A5" s="66" t="s">
        <v>42</v>
      </c>
      <c r="B5" s="5"/>
      <c r="C5" s="5"/>
      <c r="D5" s="5"/>
    </row>
    <row r="6" spans="1:5" s="2" customFormat="1" ht="23.25">
      <c r="A6" s="66" t="s">
        <v>73</v>
      </c>
      <c r="B6" s="5"/>
      <c r="C6" s="66"/>
      <c r="D6" s="5"/>
      <c r="E6" s="13"/>
    </row>
    <row r="7" spans="1:4" s="2" customFormat="1" ht="23.25">
      <c r="A7" s="66" t="s">
        <v>105</v>
      </c>
      <c r="B7" s="5"/>
      <c r="C7" s="5"/>
      <c r="D7" s="5"/>
    </row>
    <row r="9" spans="1:4" s="2" customFormat="1" ht="23.25">
      <c r="A9" s="82" t="s">
        <v>0</v>
      </c>
      <c r="B9" s="83" t="s">
        <v>1</v>
      </c>
      <c r="C9" s="85" t="s">
        <v>24</v>
      </c>
      <c r="D9" s="85" t="s">
        <v>9</v>
      </c>
    </row>
    <row r="10" spans="1:4" s="2" customFormat="1" ht="23.25">
      <c r="A10" s="82"/>
      <c r="B10" s="84"/>
      <c r="C10" s="86"/>
      <c r="D10" s="86"/>
    </row>
    <row r="11" spans="1:4" s="2" customFormat="1" ht="23.25">
      <c r="A11" s="4">
        <v>1</v>
      </c>
      <c r="B11" s="20" t="s">
        <v>25</v>
      </c>
      <c r="C11" s="19">
        <v>45600</v>
      </c>
      <c r="D11" s="64"/>
    </row>
    <row r="12" spans="1:4" s="2" customFormat="1" ht="23.25">
      <c r="A12" s="4">
        <v>2</v>
      </c>
      <c r="B12" s="20" t="s">
        <v>26</v>
      </c>
      <c r="C12" s="24">
        <v>0</v>
      </c>
      <c r="D12" s="3"/>
    </row>
    <row r="13" spans="1:4" s="2" customFormat="1" ht="23.25">
      <c r="A13" s="4">
        <v>3</v>
      </c>
      <c r="B13" s="20" t="s">
        <v>27</v>
      </c>
      <c r="C13" s="24">
        <v>0</v>
      </c>
      <c r="D13" s="3"/>
    </row>
    <row r="14" spans="1:4" s="2" customFormat="1" ht="23.25">
      <c r="A14" s="4">
        <v>4</v>
      </c>
      <c r="B14" s="20" t="s">
        <v>28</v>
      </c>
      <c r="C14" s="24">
        <v>0</v>
      </c>
      <c r="D14" s="3"/>
    </row>
    <row r="15" spans="1:4" s="2" customFormat="1" ht="23.25">
      <c r="A15" s="4"/>
      <c r="B15" s="20"/>
      <c r="C15" s="24"/>
      <c r="D15" s="4"/>
    </row>
    <row r="16" spans="1:4" s="2" customFormat="1" ht="23.25">
      <c r="A16" s="3"/>
      <c r="B16" s="20"/>
      <c r="C16" s="19"/>
      <c r="D16" s="4"/>
    </row>
    <row r="17" spans="1:4" s="2" customFormat="1" ht="23.25">
      <c r="A17" s="3"/>
      <c r="B17" s="20"/>
      <c r="C17" s="19"/>
      <c r="D17" s="3"/>
    </row>
    <row r="18" spans="1:4" s="2" customFormat="1" ht="23.25">
      <c r="A18" s="3"/>
      <c r="B18" s="20"/>
      <c r="C18" s="19"/>
      <c r="D18" s="3"/>
    </row>
    <row r="19" spans="1:4" s="2" customFormat="1" ht="24" thickBot="1">
      <c r="A19" s="58"/>
      <c r="B19" s="59"/>
      <c r="C19" s="21"/>
      <c r="D19" s="58"/>
    </row>
    <row r="20" spans="1:4" s="2" customFormat="1" ht="24" thickTop="1">
      <c r="A20" s="65"/>
      <c r="B20" s="25" t="s">
        <v>33</v>
      </c>
      <c r="C20" s="57">
        <f>SUM(C11:C19)</f>
        <v>45600</v>
      </c>
      <c r="D20" s="62"/>
    </row>
    <row r="21" spans="1:4" s="2" customFormat="1" ht="24" thickBot="1">
      <c r="A21" s="52" t="s">
        <v>38</v>
      </c>
      <c r="B21" s="3" t="s">
        <v>74</v>
      </c>
      <c r="C21" s="21">
        <v>45600</v>
      </c>
      <c r="D21" s="3"/>
    </row>
    <row r="22" spans="1:4" s="2" customFormat="1" ht="24.75" thickBot="1" thickTop="1">
      <c r="A22" s="58"/>
      <c r="B22" s="60" t="s">
        <v>35</v>
      </c>
      <c r="C22" s="61" t="str">
        <f>_xlfn.BAHTTEXT(C21)</f>
        <v>สี่หมื่นห้าพันหกร้อยบาทถ้วน</v>
      </c>
      <c r="D22" s="63"/>
    </row>
    <row r="23" spans="1:4" s="2" customFormat="1" ht="24" thickTop="1">
      <c r="A23" s="5"/>
      <c r="B23" s="5"/>
      <c r="C23" s="66"/>
      <c r="D23" s="66"/>
    </row>
    <row r="24" spans="1:4" s="2" customFormat="1" ht="23.25">
      <c r="A24" s="54"/>
      <c r="D24" s="5"/>
    </row>
    <row r="25" spans="1:5" ht="23.25">
      <c r="A25" s="2"/>
      <c r="B25" s="2" t="s">
        <v>39</v>
      </c>
      <c r="C25" s="2" t="s">
        <v>40</v>
      </c>
      <c r="D25" s="55" t="s">
        <v>99</v>
      </c>
      <c r="E25" s="55"/>
    </row>
    <row r="26" spans="1:4" ht="23.25">
      <c r="A26" s="2"/>
      <c r="B26" s="2" t="s">
        <v>54</v>
      </c>
      <c r="C26" s="2"/>
      <c r="D26" s="2"/>
    </row>
    <row r="27" spans="1:6" s="2" customFormat="1" ht="23.25">
      <c r="A27" s="54"/>
      <c r="F27" s="5"/>
    </row>
    <row r="28" spans="1:5" s="2" customFormat="1" ht="23.25">
      <c r="A28" s="2" t="s">
        <v>104</v>
      </c>
      <c r="C28" s="2" t="s">
        <v>100</v>
      </c>
      <c r="D28" s="55" t="s">
        <v>101</v>
      </c>
      <c r="E28" s="55"/>
    </row>
    <row r="29" spans="1:6" ht="23.25">
      <c r="A29" s="2"/>
      <c r="B29" s="2" t="s">
        <v>106</v>
      </c>
      <c r="C29" s="2"/>
      <c r="D29" s="2"/>
      <c r="E29" s="81"/>
      <c r="F29" s="81"/>
    </row>
    <row r="30" spans="1:6" s="2" customFormat="1" ht="23.25">
      <c r="A30" s="54"/>
      <c r="F30" s="5"/>
    </row>
    <row r="31" spans="1:5" s="2" customFormat="1" ht="23.25">
      <c r="A31" s="2" t="s">
        <v>102</v>
      </c>
      <c r="C31" s="2" t="s">
        <v>103</v>
      </c>
      <c r="D31" s="55" t="s">
        <v>101</v>
      </c>
      <c r="E31" s="55"/>
    </row>
    <row r="32" spans="1:6" ht="23.25">
      <c r="A32" s="2"/>
      <c r="B32" s="2" t="s">
        <v>55</v>
      </c>
      <c r="C32" s="2"/>
      <c r="D32" s="2"/>
      <c r="E32" s="81"/>
      <c r="F32" s="81"/>
    </row>
    <row r="33" spans="1:4" ht="23.25">
      <c r="A33" s="2"/>
      <c r="B33" s="2"/>
      <c r="C33" s="2"/>
      <c r="D33" s="2"/>
    </row>
    <row r="34" spans="2:3" ht="23.25" customHeight="1">
      <c r="B34" s="2"/>
      <c r="C34" s="2"/>
    </row>
    <row r="35" ht="23.25" customHeight="1">
      <c r="B35" s="55"/>
    </row>
  </sheetData>
  <sheetProtection/>
  <mergeCells count="7">
    <mergeCell ref="E32:F32"/>
    <mergeCell ref="E29:F29"/>
    <mergeCell ref="A1:C1"/>
    <mergeCell ref="A9:A10"/>
    <mergeCell ref="B9:B10"/>
    <mergeCell ref="C9:C10"/>
    <mergeCell ref="D9:D10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8.140625" style="0" customWidth="1"/>
    <col min="2" max="2" width="40.00390625" style="0" customWidth="1"/>
    <col min="3" max="3" width="14.28125" style="0" customWidth="1"/>
    <col min="5" max="5" width="13.00390625" style="0" customWidth="1"/>
    <col min="6" max="6" width="12.140625" style="0" customWidth="1"/>
    <col min="7" max="7" width="13.28125" style="0" customWidth="1"/>
    <col min="8" max="8" width="13.8515625" style="0" customWidth="1"/>
    <col min="9" max="9" width="18.00390625" style="0" customWidth="1"/>
    <col min="10" max="10" width="27.7109375" style="0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23.25">
      <c r="A2" s="5" t="s">
        <v>10</v>
      </c>
      <c r="B2" s="66" t="s">
        <v>88</v>
      </c>
      <c r="C2" s="5"/>
      <c r="D2" s="5"/>
      <c r="E2" s="5"/>
      <c r="F2" s="5"/>
      <c r="G2" s="5"/>
      <c r="H2" s="5"/>
      <c r="I2" s="5"/>
      <c r="J2" s="5" t="s">
        <v>61</v>
      </c>
    </row>
    <row r="3" spans="1:10" s="2" customFormat="1" ht="23.25">
      <c r="A3" s="5"/>
      <c r="B3" s="66" t="s">
        <v>68</v>
      </c>
      <c r="C3" s="5"/>
      <c r="D3" s="5"/>
      <c r="E3" s="5"/>
      <c r="F3" s="5"/>
      <c r="G3" s="66" t="s">
        <v>53</v>
      </c>
      <c r="H3" s="5"/>
      <c r="I3" s="66" t="s">
        <v>14</v>
      </c>
      <c r="J3" s="5"/>
    </row>
    <row r="4" spans="1:10" s="2" customFormat="1" ht="23.25">
      <c r="A4" s="5"/>
      <c r="B4" s="66" t="s">
        <v>11</v>
      </c>
      <c r="C4" s="5"/>
      <c r="D4" s="5"/>
      <c r="E4" s="5"/>
      <c r="F4" s="66" t="s">
        <v>15</v>
      </c>
      <c r="G4" s="5" t="s">
        <v>12</v>
      </c>
      <c r="H4" s="66" t="s">
        <v>13</v>
      </c>
      <c r="I4" s="5"/>
      <c r="J4" s="5"/>
    </row>
    <row r="5" spans="1:10" s="2" customFormat="1" ht="23.25">
      <c r="A5" s="5"/>
      <c r="B5" s="66" t="s">
        <v>96</v>
      </c>
      <c r="C5" s="5"/>
      <c r="D5" s="5"/>
      <c r="E5" s="5"/>
      <c r="F5" s="66" t="s">
        <v>95</v>
      </c>
      <c r="G5" s="5"/>
      <c r="H5" s="5"/>
      <c r="I5" s="5"/>
      <c r="J5" s="5"/>
    </row>
    <row r="6" s="2" customFormat="1" ht="10.5" customHeight="1" thickBot="1"/>
    <row r="7" spans="1:10" s="2" customFormat="1" ht="23.25" customHeight="1" thickTop="1">
      <c r="A7" s="73" t="s">
        <v>0</v>
      </c>
      <c r="B7" s="73" t="s">
        <v>1</v>
      </c>
      <c r="C7" s="73" t="s">
        <v>2</v>
      </c>
      <c r="D7" s="73" t="s">
        <v>3</v>
      </c>
      <c r="E7" s="80" t="s">
        <v>4</v>
      </c>
      <c r="F7" s="80"/>
      <c r="G7" s="80" t="s">
        <v>7</v>
      </c>
      <c r="H7" s="80"/>
      <c r="I7" s="73" t="s">
        <v>8</v>
      </c>
      <c r="J7" s="75" t="s">
        <v>9</v>
      </c>
    </row>
    <row r="8" spans="1:10" s="2" customFormat="1" ht="23.25" customHeight="1" thickBot="1">
      <c r="A8" s="74"/>
      <c r="B8" s="79"/>
      <c r="C8" s="74"/>
      <c r="D8" s="74"/>
      <c r="E8" s="53" t="s">
        <v>5</v>
      </c>
      <c r="F8" s="53" t="s">
        <v>6</v>
      </c>
      <c r="G8" s="53" t="s">
        <v>5</v>
      </c>
      <c r="H8" s="53" t="s">
        <v>6</v>
      </c>
      <c r="I8" s="74"/>
      <c r="J8" s="74"/>
    </row>
    <row r="9" spans="1:10" s="5" customFormat="1" ht="24" thickTop="1">
      <c r="A9" s="27"/>
      <c r="B9" s="28"/>
      <c r="C9" s="29"/>
      <c r="D9" s="27"/>
      <c r="E9" s="30"/>
      <c r="F9" s="30"/>
      <c r="G9" s="31"/>
      <c r="H9" s="31"/>
      <c r="I9" s="31"/>
      <c r="J9" s="32"/>
    </row>
    <row r="10" spans="1:10" s="5" customFormat="1" ht="23.25">
      <c r="A10" s="51">
        <v>1</v>
      </c>
      <c r="B10" s="41" t="s">
        <v>46</v>
      </c>
      <c r="C10" s="56">
        <v>5</v>
      </c>
      <c r="D10" s="33" t="s">
        <v>47</v>
      </c>
      <c r="E10" s="36">
        <v>2000</v>
      </c>
      <c r="F10" s="36">
        <f>SUM(E10*C10)</f>
        <v>10000</v>
      </c>
      <c r="G10" s="43" t="s">
        <v>17</v>
      </c>
      <c r="H10" s="43" t="s">
        <v>17</v>
      </c>
      <c r="I10" s="36">
        <f>SUM(F10)</f>
        <v>10000</v>
      </c>
      <c r="J10" s="33" t="s">
        <v>52</v>
      </c>
    </row>
    <row r="11" spans="1:10" s="5" customFormat="1" ht="23.25">
      <c r="A11" s="51"/>
      <c r="B11" s="41"/>
      <c r="C11" s="35"/>
      <c r="D11" s="33"/>
      <c r="E11" s="36"/>
      <c r="F11" s="36"/>
      <c r="G11" s="37"/>
      <c r="H11" s="36"/>
      <c r="I11" s="36"/>
      <c r="J11" s="34"/>
    </row>
    <row r="12" spans="1:10" s="5" customFormat="1" ht="23.25">
      <c r="A12" s="51">
        <v>2</v>
      </c>
      <c r="B12" s="41" t="s">
        <v>108</v>
      </c>
      <c r="C12" s="38">
        <v>5</v>
      </c>
      <c r="D12" s="33" t="s">
        <v>48</v>
      </c>
      <c r="E12" s="36">
        <v>150</v>
      </c>
      <c r="F12" s="36">
        <f>SUM(E12*C12)</f>
        <v>750</v>
      </c>
      <c r="G12" s="43" t="s">
        <v>17</v>
      </c>
      <c r="H12" s="43" t="s">
        <v>17</v>
      </c>
      <c r="I12" s="36">
        <f>SUM(F12)</f>
        <v>750</v>
      </c>
      <c r="J12" s="33"/>
    </row>
    <row r="13" spans="1:10" s="5" customFormat="1" ht="23.25">
      <c r="A13" s="51"/>
      <c r="B13" s="41" t="s">
        <v>10</v>
      </c>
      <c r="C13" s="38"/>
      <c r="D13" s="33"/>
      <c r="E13" s="36"/>
      <c r="F13" s="36"/>
      <c r="G13" s="39"/>
      <c r="H13" s="36"/>
      <c r="I13" s="36"/>
      <c r="J13" s="33"/>
    </row>
    <row r="14" spans="1:10" s="5" customFormat="1" ht="23.25">
      <c r="A14" s="51">
        <v>3</v>
      </c>
      <c r="B14" s="41" t="s">
        <v>49</v>
      </c>
      <c r="C14" s="40">
        <v>2</v>
      </c>
      <c r="D14" s="33" t="s">
        <v>50</v>
      </c>
      <c r="E14" s="36">
        <v>3450</v>
      </c>
      <c r="F14" s="36">
        <f>E14*C14</f>
        <v>6900</v>
      </c>
      <c r="G14" s="43" t="s">
        <v>17</v>
      </c>
      <c r="H14" s="43" t="s">
        <v>17</v>
      </c>
      <c r="I14" s="36">
        <f>SUM(F14)</f>
        <v>6900</v>
      </c>
      <c r="J14" s="34"/>
    </row>
    <row r="15" spans="1:10" s="5" customFormat="1" ht="23.25">
      <c r="A15" s="33"/>
      <c r="B15" s="41"/>
      <c r="C15" s="34"/>
      <c r="D15" s="33"/>
      <c r="E15" s="36"/>
      <c r="F15" s="36"/>
      <c r="G15" s="36"/>
      <c r="H15" s="36"/>
      <c r="I15" s="36"/>
      <c r="J15" s="33"/>
    </row>
    <row r="16" spans="1:10" s="5" customFormat="1" ht="23.25">
      <c r="A16" s="51">
        <v>4</v>
      </c>
      <c r="B16" s="41" t="s">
        <v>63</v>
      </c>
      <c r="C16" s="40">
        <v>35</v>
      </c>
      <c r="D16" s="33" t="s">
        <v>62</v>
      </c>
      <c r="E16" s="43" t="s">
        <v>51</v>
      </c>
      <c r="F16" s="36">
        <v>1800</v>
      </c>
      <c r="G16" s="43" t="s">
        <v>17</v>
      </c>
      <c r="H16" s="43" t="s">
        <v>17</v>
      </c>
      <c r="I16" s="36">
        <f>SUM(F16)</f>
        <v>1800</v>
      </c>
      <c r="J16" s="34"/>
    </row>
    <row r="17" spans="1:10" s="5" customFormat="1" ht="23.25">
      <c r="A17" s="33"/>
      <c r="B17" s="34"/>
      <c r="C17" s="34"/>
      <c r="D17" s="33"/>
      <c r="E17" s="36"/>
      <c r="F17" s="36"/>
      <c r="G17" s="36"/>
      <c r="H17" s="36"/>
      <c r="I17" s="36"/>
      <c r="J17" s="34"/>
    </row>
    <row r="18" spans="1:10" s="5" customFormat="1" ht="23.25">
      <c r="A18" s="33"/>
      <c r="B18" s="34"/>
      <c r="C18" s="34"/>
      <c r="D18" s="33"/>
      <c r="E18" s="36"/>
      <c r="F18" s="36"/>
      <c r="G18" s="36"/>
      <c r="H18" s="36"/>
      <c r="I18" s="36"/>
      <c r="J18" s="34"/>
    </row>
    <row r="19" spans="1:10" s="5" customFormat="1" ht="23.25">
      <c r="A19" s="33"/>
      <c r="B19" s="34"/>
      <c r="C19" s="34"/>
      <c r="D19" s="33"/>
      <c r="E19" s="36"/>
      <c r="F19" s="36"/>
      <c r="G19" s="42"/>
      <c r="H19" s="43"/>
      <c r="I19" s="36"/>
      <c r="J19" s="34"/>
    </row>
    <row r="20" spans="1:10" s="5" customFormat="1" ht="23.25">
      <c r="A20" s="34"/>
      <c r="B20" s="34"/>
      <c r="C20" s="34"/>
      <c r="D20" s="33"/>
      <c r="E20" s="36"/>
      <c r="F20" s="36"/>
      <c r="G20" s="43"/>
      <c r="H20" s="43"/>
      <c r="I20" s="36"/>
      <c r="J20" s="34"/>
    </row>
    <row r="21" spans="1:10" s="5" customFormat="1" ht="23.25">
      <c r="A21" s="34"/>
      <c r="B21" s="34"/>
      <c r="C21" s="34"/>
      <c r="D21" s="34"/>
      <c r="E21" s="36"/>
      <c r="F21" s="36"/>
      <c r="G21" s="36"/>
      <c r="H21" s="43"/>
      <c r="I21" s="36"/>
      <c r="J21" s="34"/>
    </row>
    <row r="22" spans="1:10" s="5" customFormat="1" ht="23.25">
      <c r="A22" s="34"/>
      <c r="B22" s="34"/>
      <c r="C22" s="34"/>
      <c r="D22" s="34"/>
      <c r="E22" s="36"/>
      <c r="F22" s="36"/>
      <c r="G22" s="36"/>
      <c r="H22" s="43"/>
      <c r="I22" s="36"/>
      <c r="J22" s="34"/>
    </row>
    <row r="23" spans="1:10" s="5" customFormat="1" ht="23.25">
      <c r="A23" s="34"/>
      <c r="B23" s="34"/>
      <c r="C23" s="34"/>
      <c r="D23" s="34"/>
      <c r="E23" s="36"/>
      <c r="F23" s="36"/>
      <c r="G23" s="36"/>
      <c r="H23" s="43"/>
      <c r="I23" s="36"/>
      <c r="J23" s="34"/>
    </row>
    <row r="24" spans="1:10" s="5" customFormat="1" ht="23.25">
      <c r="A24" s="34"/>
      <c r="B24" s="34"/>
      <c r="C24" s="34"/>
      <c r="D24" s="34"/>
      <c r="E24" s="36"/>
      <c r="F24" s="36"/>
      <c r="G24" s="36"/>
      <c r="H24" s="43"/>
      <c r="I24" s="36"/>
      <c r="J24" s="34"/>
    </row>
    <row r="25" spans="1:10" s="5" customFormat="1" ht="23.25">
      <c r="A25" s="34"/>
      <c r="B25" s="34"/>
      <c r="C25" s="34"/>
      <c r="D25" s="34"/>
      <c r="E25" s="36"/>
      <c r="F25" s="36"/>
      <c r="G25" s="36"/>
      <c r="H25" s="43"/>
      <c r="I25" s="36"/>
      <c r="J25" s="34"/>
    </row>
    <row r="26" spans="1:10" s="5" customFormat="1" ht="23.25">
      <c r="A26" s="34"/>
      <c r="B26" s="34"/>
      <c r="C26" s="34"/>
      <c r="D26" s="33"/>
      <c r="E26" s="36"/>
      <c r="F26" s="36"/>
      <c r="G26" s="43"/>
      <c r="H26" s="50"/>
      <c r="I26" s="36"/>
      <c r="J26" s="34"/>
    </row>
    <row r="27" spans="1:10" s="5" customFormat="1" ht="23.25">
      <c r="A27" s="34"/>
      <c r="B27" s="34"/>
      <c r="C27" s="44"/>
      <c r="D27" s="33"/>
      <c r="E27" s="36"/>
      <c r="F27" s="36"/>
      <c r="G27" s="43"/>
      <c r="H27" s="43"/>
      <c r="I27" s="36"/>
      <c r="J27" s="34"/>
    </row>
    <row r="28" spans="1:10" s="5" customFormat="1" ht="23.25">
      <c r="A28" s="34"/>
      <c r="B28" s="34"/>
      <c r="C28" s="44"/>
      <c r="D28" s="33"/>
      <c r="E28" s="36"/>
      <c r="F28" s="36"/>
      <c r="G28" s="43"/>
      <c r="H28" s="43"/>
      <c r="I28" s="36"/>
      <c r="J28" s="34"/>
    </row>
    <row r="29" spans="1:10" s="5" customFormat="1" ht="23.25">
      <c r="A29" s="34"/>
      <c r="B29" s="46"/>
      <c r="C29" s="47"/>
      <c r="D29" s="48"/>
      <c r="E29" s="49"/>
      <c r="F29" s="49"/>
      <c r="G29" s="45"/>
      <c r="H29" s="45"/>
      <c r="I29" s="45"/>
      <c r="J29" s="34"/>
    </row>
    <row r="30" spans="1:10" s="2" customFormat="1" ht="24" thickBot="1">
      <c r="A30" s="25"/>
      <c r="B30" s="76" t="s">
        <v>16</v>
      </c>
      <c r="C30" s="77"/>
      <c r="D30" s="77"/>
      <c r="E30" s="77"/>
      <c r="F30" s="77"/>
      <c r="G30" s="77"/>
      <c r="H30" s="78"/>
      <c r="I30" s="26">
        <f>SUM(I10:I29)</f>
        <v>19450</v>
      </c>
      <c r="J30" s="25"/>
    </row>
    <row r="31" spans="1:10" s="2" customFormat="1" ht="24" thickTop="1">
      <c r="A31" s="6"/>
      <c r="B31" s="7"/>
      <c r="C31" s="6"/>
      <c r="D31" s="6"/>
      <c r="E31" s="6"/>
      <c r="F31" s="6"/>
      <c r="G31" s="6"/>
      <c r="H31" s="6"/>
      <c r="I31" s="8"/>
      <c r="J31" s="6"/>
    </row>
    <row r="32" spans="1:10" s="2" customFormat="1" ht="22.5" customHeight="1">
      <c r="A32" s="5"/>
      <c r="B32" s="12"/>
      <c r="C32" s="5"/>
      <c r="D32" s="5"/>
      <c r="E32" s="5"/>
      <c r="F32" s="5"/>
      <c r="G32" s="5"/>
      <c r="H32" s="5"/>
      <c r="I32" s="8"/>
      <c r="J32" s="5"/>
    </row>
    <row r="33" s="5" customFormat="1" ht="16.5" customHeight="1"/>
    <row r="34" s="2" customFormat="1" ht="23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</sheetData>
  <sheetProtection/>
  <mergeCells count="9">
    <mergeCell ref="I7:I8"/>
    <mergeCell ref="J7:J8"/>
    <mergeCell ref="B30:H30"/>
    <mergeCell ref="A7:A8"/>
    <mergeCell ref="B7:B8"/>
    <mergeCell ref="C7:C8"/>
    <mergeCell ref="D7:D8"/>
    <mergeCell ref="E7:F7"/>
    <mergeCell ref="G7:H7"/>
  </mergeCells>
  <printOptions/>
  <pageMargins left="0.75" right="0.57" top="0.2" bottom="0.49" header="0.2" footer="0.5"/>
  <pageSetup fitToHeight="0" fitToWidth="1" horizontalDpi="600" verticalDpi="600" orientation="landscape" paperSize="9" scale="78" r:id="rId1"/>
  <rowBreaks count="1" manualBreakCount="1">
    <brk id="3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view="pageBreakPreview" zoomScaleSheetLayoutView="100" zoomScalePageLayoutView="0" workbookViewId="0" topLeftCell="A1">
      <selection activeCell="F9" sqref="A1:F9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0.57421875" style="0" customWidth="1"/>
    <col min="4" max="4" width="12.421875" style="0" customWidth="1"/>
    <col min="5" max="5" width="18.00390625" style="0" customWidth="1"/>
    <col min="6" max="6" width="32.7109375" style="0" customWidth="1"/>
  </cols>
  <sheetData>
    <row r="1" spans="1:9" ht="23.25">
      <c r="A1" s="5" t="s">
        <v>56</v>
      </c>
      <c r="B1" s="5"/>
      <c r="C1" s="5"/>
      <c r="D1" s="5"/>
      <c r="E1" s="5"/>
      <c r="F1" s="68" t="s">
        <v>57</v>
      </c>
      <c r="G1" s="2"/>
      <c r="H1" s="2"/>
      <c r="I1" s="2"/>
    </row>
    <row r="2" spans="1:6" s="2" customFormat="1" ht="23.25">
      <c r="A2" s="66" t="s">
        <v>42</v>
      </c>
      <c r="B2" s="5"/>
      <c r="C2" s="5"/>
      <c r="D2" s="5"/>
      <c r="E2" s="5"/>
      <c r="F2" s="5"/>
    </row>
    <row r="3" spans="1:6" s="2" customFormat="1" ht="23.25">
      <c r="A3" s="66" t="s">
        <v>82</v>
      </c>
      <c r="B3" s="5"/>
      <c r="C3" s="5"/>
      <c r="D3" s="5"/>
      <c r="E3" s="5"/>
      <c r="F3" s="5"/>
    </row>
    <row r="4" spans="1:6" s="2" customFormat="1" ht="23.25">
      <c r="A4" s="66" t="s">
        <v>18</v>
      </c>
      <c r="B4" s="5"/>
      <c r="C4" s="5"/>
      <c r="D4" s="5"/>
      <c r="E4" s="5"/>
      <c r="F4" s="5"/>
    </row>
    <row r="5" spans="1:6" s="2" customFormat="1" ht="23.25">
      <c r="A5" s="66" t="s">
        <v>69</v>
      </c>
      <c r="B5" s="5"/>
      <c r="C5" s="5"/>
      <c r="D5" s="5"/>
      <c r="E5" s="5"/>
      <c r="F5" s="5"/>
    </row>
    <row r="6" spans="1:6" s="2" customFormat="1" ht="23.25">
      <c r="A6" s="66" t="s">
        <v>44</v>
      </c>
      <c r="B6" s="5"/>
      <c r="C6" s="5"/>
      <c r="D6" s="5"/>
      <c r="E6" s="5" t="s">
        <v>19</v>
      </c>
      <c r="F6" s="5"/>
    </row>
    <row r="7" spans="1:6" s="2" customFormat="1" ht="23.25">
      <c r="A7" s="66" t="s">
        <v>58</v>
      </c>
      <c r="B7" s="5"/>
      <c r="C7" s="5"/>
      <c r="D7" s="5"/>
      <c r="E7" s="5"/>
      <c r="F7" s="5"/>
    </row>
    <row r="8" spans="1:7" s="2" customFormat="1" ht="23.25">
      <c r="A8" s="66" t="s">
        <v>20</v>
      </c>
      <c r="B8" s="5"/>
      <c r="C8" s="5"/>
      <c r="D8" s="5"/>
      <c r="E8" s="66" t="s">
        <v>43</v>
      </c>
      <c r="F8" s="5"/>
      <c r="G8" s="13"/>
    </row>
    <row r="9" spans="1:6" s="2" customFormat="1" ht="23.25">
      <c r="A9" s="66" t="s">
        <v>98</v>
      </c>
      <c r="B9" s="5"/>
      <c r="C9" s="5"/>
      <c r="D9" s="5"/>
      <c r="E9" s="5"/>
      <c r="F9" s="5"/>
    </row>
    <row r="11" spans="1:6" s="2" customFormat="1" ht="23.25">
      <c r="A11" s="82" t="s">
        <v>0</v>
      </c>
      <c r="B11" s="83" t="s">
        <v>1</v>
      </c>
      <c r="C11" s="14" t="s">
        <v>21</v>
      </c>
      <c r="D11" s="85" t="s">
        <v>23</v>
      </c>
      <c r="E11" s="85" t="s">
        <v>24</v>
      </c>
      <c r="F11" s="85" t="s">
        <v>9</v>
      </c>
    </row>
    <row r="12" spans="1:6" s="2" customFormat="1" ht="23.25">
      <c r="A12" s="82"/>
      <c r="B12" s="84"/>
      <c r="C12" s="52" t="s">
        <v>22</v>
      </c>
      <c r="D12" s="86"/>
      <c r="E12" s="86"/>
      <c r="F12" s="86"/>
    </row>
    <row r="13" spans="1:5" s="2" customFormat="1" ht="23.25">
      <c r="A13" s="4">
        <v>1</v>
      </c>
      <c r="B13" s="20" t="s">
        <v>25</v>
      </c>
      <c r="C13" s="16">
        <v>19450</v>
      </c>
      <c r="D13" s="17">
        <v>1.2726</v>
      </c>
      <c r="E13" s="18">
        <f>C13*D13</f>
        <v>24752.07</v>
      </c>
    </row>
    <row r="14" spans="1:6" s="2" customFormat="1" ht="23.25">
      <c r="A14" s="4">
        <v>2</v>
      </c>
      <c r="B14" s="20" t="s">
        <v>26</v>
      </c>
      <c r="C14" s="24">
        <v>0</v>
      </c>
      <c r="D14" s="24">
        <v>0</v>
      </c>
      <c r="E14" s="24">
        <v>0</v>
      </c>
      <c r="F14" s="3"/>
    </row>
    <row r="15" spans="1:6" s="2" customFormat="1" ht="23.25">
      <c r="A15" s="4">
        <v>3</v>
      </c>
      <c r="B15" s="20" t="s">
        <v>27</v>
      </c>
      <c r="C15" s="24">
        <v>0</v>
      </c>
      <c r="D15" s="24">
        <v>0</v>
      </c>
      <c r="E15" s="24">
        <v>0</v>
      </c>
      <c r="F15" s="3"/>
    </row>
    <row r="16" spans="1:6" s="2" customFormat="1" ht="23.25">
      <c r="A16" s="4">
        <v>4</v>
      </c>
      <c r="B16" s="20" t="s">
        <v>28</v>
      </c>
      <c r="C16" s="24">
        <v>0</v>
      </c>
      <c r="D16" s="24">
        <v>0</v>
      </c>
      <c r="E16" s="24">
        <v>0</v>
      </c>
      <c r="F16" s="3"/>
    </row>
    <row r="17" spans="1:6" s="2" customFormat="1" ht="23.25">
      <c r="A17" s="4"/>
      <c r="B17" s="20" t="s">
        <v>41</v>
      </c>
      <c r="C17" s="24">
        <v>0</v>
      </c>
      <c r="D17" s="24">
        <v>0</v>
      </c>
      <c r="E17" s="24">
        <v>0</v>
      </c>
      <c r="F17" s="4"/>
    </row>
    <row r="18" spans="1:6" s="2" customFormat="1" ht="23.25">
      <c r="A18" s="3"/>
      <c r="B18" s="20" t="s">
        <v>29</v>
      </c>
      <c r="C18" s="24">
        <v>0</v>
      </c>
      <c r="D18" s="24">
        <v>0</v>
      </c>
      <c r="E18" s="19">
        <v>0</v>
      </c>
      <c r="F18" s="4"/>
    </row>
    <row r="19" spans="1:6" s="2" customFormat="1" ht="23.25">
      <c r="A19" s="3"/>
      <c r="B19" s="20" t="s">
        <v>30</v>
      </c>
      <c r="C19" s="24">
        <v>0</v>
      </c>
      <c r="D19" s="24">
        <v>0</v>
      </c>
      <c r="E19" s="19">
        <v>0</v>
      </c>
      <c r="F19" s="3"/>
    </row>
    <row r="20" spans="1:6" s="2" customFormat="1" ht="23.25">
      <c r="A20" s="3"/>
      <c r="B20" s="20" t="s">
        <v>31</v>
      </c>
      <c r="C20" s="24">
        <v>0</v>
      </c>
      <c r="D20" s="24">
        <v>0</v>
      </c>
      <c r="E20" s="19">
        <v>0</v>
      </c>
      <c r="F20" s="3"/>
    </row>
    <row r="21" spans="1:6" s="2" customFormat="1" ht="23.25">
      <c r="A21" s="3"/>
      <c r="B21" s="20" t="s">
        <v>32</v>
      </c>
      <c r="C21" s="24">
        <v>0</v>
      </c>
      <c r="D21" s="24">
        <v>0</v>
      </c>
      <c r="E21" s="19">
        <v>0</v>
      </c>
      <c r="F21" s="3"/>
    </row>
    <row r="22" spans="1:6" s="2" customFormat="1" ht="23.25">
      <c r="A22" s="14" t="s">
        <v>38</v>
      </c>
      <c r="B22" s="3" t="s">
        <v>33</v>
      </c>
      <c r="C22" s="23"/>
      <c r="D22" s="23"/>
      <c r="E22" s="19">
        <f>SUM(E13:E21)</f>
        <v>24752.07</v>
      </c>
      <c r="F22" s="3"/>
    </row>
    <row r="23" spans="1:6" s="2" customFormat="1" ht="24" thickBot="1">
      <c r="A23" s="3"/>
      <c r="B23" s="3" t="s">
        <v>34</v>
      </c>
      <c r="C23" s="3"/>
      <c r="D23" s="3"/>
      <c r="E23" s="21">
        <v>24700</v>
      </c>
      <c r="F23" s="3"/>
    </row>
    <row r="24" spans="1:6" s="2" customFormat="1" ht="24" thickTop="1">
      <c r="A24" s="3"/>
      <c r="B24" s="15" t="s">
        <v>35</v>
      </c>
      <c r="C24" s="11" t="str">
        <f>_xlfn.BAHTTEXT(E23)</f>
        <v>สองหมื่นสี่พันเจ็ดร้อยบาทถ้วน</v>
      </c>
      <c r="D24" s="10"/>
      <c r="E24" s="9"/>
      <c r="F24" s="20"/>
    </row>
    <row r="25" spans="1:6" s="2" customFormat="1" ht="23.25">
      <c r="A25" s="22"/>
      <c r="B25" s="10" t="s">
        <v>36</v>
      </c>
      <c r="C25" s="10"/>
      <c r="D25" s="10"/>
      <c r="E25" s="10"/>
      <c r="F25" s="20"/>
    </row>
    <row r="26" spans="1:6" s="2" customFormat="1" ht="23.25">
      <c r="A26" s="15"/>
      <c r="B26" s="10" t="s">
        <v>37</v>
      </c>
      <c r="C26" s="10"/>
      <c r="D26" s="10"/>
      <c r="E26" s="10"/>
      <c r="F26" s="20"/>
    </row>
    <row r="27" spans="1:6" s="2" customFormat="1" ht="23.25">
      <c r="A27" s="5"/>
      <c r="B27" s="5"/>
      <c r="C27" s="5"/>
      <c r="D27" s="5"/>
      <c r="E27" s="5"/>
      <c r="F27" s="5"/>
    </row>
    <row r="28" spans="1:6" s="2" customFormat="1" ht="23.25">
      <c r="A28" s="54"/>
      <c r="F28" s="5"/>
    </row>
    <row r="29" spans="1:6" ht="23.25">
      <c r="A29" s="2"/>
      <c r="B29" s="2" t="s">
        <v>39</v>
      </c>
      <c r="C29" s="2" t="s">
        <v>40</v>
      </c>
      <c r="D29" s="2"/>
      <c r="E29" s="81" t="s">
        <v>99</v>
      </c>
      <c r="F29" s="81"/>
    </row>
    <row r="30" spans="1:4" ht="23.25">
      <c r="A30" s="2"/>
      <c r="B30" s="2" t="s">
        <v>54</v>
      </c>
      <c r="C30" s="2"/>
      <c r="D30" s="2"/>
    </row>
    <row r="31" spans="1:6" s="2" customFormat="1" ht="23.25">
      <c r="A31" s="54"/>
      <c r="F31" s="5"/>
    </row>
    <row r="32" spans="1:6" s="2" customFormat="1" ht="23.25">
      <c r="A32" s="2" t="s">
        <v>104</v>
      </c>
      <c r="C32" s="2" t="s">
        <v>100</v>
      </c>
      <c r="E32" s="81" t="s">
        <v>101</v>
      </c>
      <c r="F32" s="81"/>
    </row>
    <row r="33" spans="1:6" ht="23.25">
      <c r="A33" s="2"/>
      <c r="B33" s="2" t="s">
        <v>106</v>
      </c>
      <c r="C33" s="2"/>
      <c r="D33" s="2"/>
      <c r="E33" s="81"/>
      <c r="F33" s="81"/>
    </row>
    <row r="34" spans="1:6" s="2" customFormat="1" ht="23.25">
      <c r="A34" s="54"/>
      <c r="F34" s="5"/>
    </row>
    <row r="35" spans="1:6" s="2" customFormat="1" ht="23.25">
      <c r="A35" s="2" t="s">
        <v>102</v>
      </c>
      <c r="C35" s="2" t="s">
        <v>103</v>
      </c>
      <c r="E35" s="81" t="s">
        <v>101</v>
      </c>
      <c r="F35" s="81"/>
    </row>
    <row r="36" spans="1:6" ht="23.25">
      <c r="A36" s="2"/>
      <c r="B36" s="2" t="s">
        <v>55</v>
      </c>
      <c r="C36" s="2"/>
      <c r="D36" s="2"/>
      <c r="E36" s="81"/>
      <c r="F36" s="81"/>
    </row>
    <row r="37" spans="1:6" ht="23.25">
      <c r="A37" s="2"/>
      <c r="B37" s="2"/>
      <c r="C37" s="2"/>
      <c r="D37" s="2"/>
      <c r="E37" s="2"/>
      <c r="F37" s="2"/>
    </row>
  </sheetData>
  <sheetProtection/>
  <mergeCells count="10">
    <mergeCell ref="E32:F32"/>
    <mergeCell ref="E33:F33"/>
    <mergeCell ref="E35:F35"/>
    <mergeCell ref="E36:F36"/>
    <mergeCell ref="A11:A12"/>
    <mergeCell ref="B11:B12"/>
    <mergeCell ref="D11:D12"/>
    <mergeCell ref="E11:E12"/>
    <mergeCell ref="F11:F12"/>
    <mergeCell ref="E29:F29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37.140625" style="0" customWidth="1"/>
    <col min="4" max="4" width="33.28125" style="0" customWidth="1"/>
  </cols>
  <sheetData>
    <row r="1" spans="1:7" ht="23.25">
      <c r="A1" s="87" t="s">
        <v>97</v>
      </c>
      <c r="B1" s="87"/>
      <c r="C1" s="87"/>
      <c r="D1" s="68" t="s">
        <v>70</v>
      </c>
      <c r="E1" s="2"/>
      <c r="F1" s="2"/>
      <c r="G1" s="2"/>
    </row>
    <row r="2" spans="1:7" ht="23.25">
      <c r="A2" s="70" t="s">
        <v>89</v>
      </c>
      <c r="B2" s="70"/>
      <c r="C2" s="69"/>
      <c r="D2" s="68"/>
      <c r="E2" s="2"/>
      <c r="F2" s="2"/>
      <c r="G2" s="2"/>
    </row>
    <row r="3" spans="1:7" ht="23.25">
      <c r="A3" s="71" t="s">
        <v>78</v>
      </c>
      <c r="B3" s="71"/>
      <c r="C3" s="69"/>
      <c r="D3" s="68"/>
      <c r="E3" s="2"/>
      <c r="F3" s="2"/>
      <c r="G3" s="2"/>
    </row>
    <row r="4" spans="1:7" ht="23.25">
      <c r="A4" s="71" t="s">
        <v>72</v>
      </c>
      <c r="B4" s="71"/>
      <c r="C4" s="69"/>
      <c r="D4" s="68"/>
      <c r="E4" s="2"/>
      <c r="F4" s="2"/>
      <c r="G4" s="2"/>
    </row>
    <row r="5" spans="1:4" s="2" customFormat="1" ht="23.25">
      <c r="A5" s="66" t="s">
        <v>42</v>
      </c>
      <c r="B5" s="5"/>
      <c r="C5" s="5"/>
      <c r="D5" s="5"/>
    </row>
    <row r="6" spans="1:5" s="2" customFormat="1" ht="23.25">
      <c r="A6" s="66" t="s">
        <v>73</v>
      </c>
      <c r="B6" s="5"/>
      <c r="C6" s="66"/>
      <c r="D6" s="5"/>
      <c r="E6" s="13"/>
    </row>
    <row r="7" spans="1:4" s="2" customFormat="1" ht="23.25">
      <c r="A7" s="66" t="s">
        <v>105</v>
      </c>
      <c r="B7" s="5"/>
      <c r="C7" s="5"/>
      <c r="D7" s="5"/>
    </row>
    <row r="9" spans="1:4" s="2" customFormat="1" ht="23.25">
      <c r="A9" s="82" t="s">
        <v>0</v>
      </c>
      <c r="B9" s="83" t="s">
        <v>1</v>
      </c>
      <c r="C9" s="85" t="s">
        <v>24</v>
      </c>
      <c r="D9" s="85" t="s">
        <v>9</v>
      </c>
    </row>
    <row r="10" spans="1:4" s="2" customFormat="1" ht="23.25">
      <c r="A10" s="82"/>
      <c r="B10" s="84"/>
      <c r="C10" s="86"/>
      <c r="D10" s="86"/>
    </row>
    <row r="11" spans="1:4" s="2" customFormat="1" ht="23.25">
      <c r="A11" s="4">
        <v>1</v>
      </c>
      <c r="B11" s="20" t="s">
        <v>25</v>
      </c>
      <c r="C11" s="19">
        <v>24752.07</v>
      </c>
      <c r="D11" s="64"/>
    </row>
    <row r="12" spans="1:4" s="2" customFormat="1" ht="23.25">
      <c r="A12" s="4">
        <v>2</v>
      </c>
      <c r="B12" s="20" t="s">
        <v>26</v>
      </c>
      <c r="C12" s="24">
        <v>0</v>
      </c>
      <c r="D12" s="3"/>
    </row>
    <row r="13" spans="1:4" s="2" customFormat="1" ht="23.25">
      <c r="A13" s="4">
        <v>3</v>
      </c>
      <c r="B13" s="20" t="s">
        <v>27</v>
      </c>
      <c r="C13" s="24">
        <v>0</v>
      </c>
      <c r="D13" s="3"/>
    </row>
    <row r="14" spans="1:4" s="2" customFormat="1" ht="23.25">
      <c r="A14" s="4">
        <v>4</v>
      </c>
      <c r="B14" s="20" t="s">
        <v>28</v>
      </c>
      <c r="C14" s="24">
        <v>0</v>
      </c>
      <c r="D14" s="3"/>
    </row>
    <row r="15" spans="1:4" s="2" customFormat="1" ht="23.25">
      <c r="A15" s="4"/>
      <c r="B15" s="20"/>
      <c r="C15" s="24"/>
      <c r="D15" s="4"/>
    </row>
    <row r="16" spans="1:4" s="2" customFormat="1" ht="23.25">
      <c r="A16" s="3"/>
      <c r="B16" s="20"/>
      <c r="C16" s="19"/>
      <c r="D16" s="4"/>
    </row>
    <row r="17" spans="1:4" s="2" customFormat="1" ht="23.25">
      <c r="A17" s="3"/>
      <c r="B17" s="20"/>
      <c r="C17" s="19"/>
      <c r="D17" s="3"/>
    </row>
    <row r="18" spans="1:4" s="2" customFormat="1" ht="23.25">
      <c r="A18" s="3"/>
      <c r="B18" s="20"/>
      <c r="C18" s="19"/>
      <c r="D18" s="3"/>
    </row>
    <row r="19" spans="1:4" s="2" customFormat="1" ht="24" thickBot="1">
      <c r="A19" s="58"/>
      <c r="B19" s="59"/>
      <c r="C19" s="21"/>
      <c r="D19" s="58"/>
    </row>
    <row r="20" spans="1:4" s="2" customFormat="1" ht="24" thickTop="1">
      <c r="A20" s="65"/>
      <c r="B20" s="25" t="s">
        <v>33</v>
      </c>
      <c r="C20" s="57">
        <f>SUM(C11:C19)</f>
        <v>24752.07</v>
      </c>
      <c r="D20" s="62"/>
    </row>
    <row r="21" spans="1:4" s="2" customFormat="1" ht="24" thickBot="1">
      <c r="A21" s="52" t="s">
        <v>38</v>
      </c>
      <c r="B21" s="3" t="s">
        <v>74</v>
      </c>
      <c r="C21" s="21">
        <v>24700</v>
      </c>
      <c r="D21" s="3"/>
    </row>
    <row r="22" spans="1:4" s="2" customFormat="1" ht="24.75" thickBot="1" thickTop="1">
      <c r="A22" s="58"/>
      <c r="B22" s="60" t="s">
        <v>35</v>
      </c>
      <c r="C22" s="61" t="str">
        <f>_xlfn.BAHTTEXT(C21)</f>
        <v>สองหมื่นสี่พันเจ็ดร้อยบาทถ้วน</v>
      </c>
      <c r="D22" s="63"/>
    </row>
    <row r="23" spans="1:4" s="2" customFormat="1" ht="24" thickTop="1">
      <c r="A23" s="5"/>
      <c r="B23" s="5"/>
      <c r="C23" s="66"/>
      <c r="D23" s="66"/>
    </row>
    <row r="24" spans="1:4" s="2" customFormat="1" ht="23.25">
      <c r="A24" s="54"/>
      <c r="D24" s="5"/>
    </row>
    <row r="25" spans="1:5" ht="23.25">
      <c r="A25" s="2"/>
      <c r="B25" s="2" t="s">
        <v>39</v>
      </c>
      <c r="C25" s="2" t="s">
        <v>40</v>
      </c>
      <c r="D25" s="55" t="s">
        <v>99</v>
      </c>
      <c r="E25" s="55"/>
    </row>
    <row r="26" spans="1:4" ht="23.25">
      <c r="A26" s="2"/>
      <c r="B26" s="2" t="s">
        <v>54</v>
      </c>
      <c r="C26" s="2"/>
      <c r="D26" s="2"/>
    </row>
    <row r="27" spans="1:6" s="2" customFormat="1" ht="23.25">
      <c r="A27" s="54"/>
      <c r="F27" s="5"/>
    </row>
    <row r="28" spans="1:5" s="2" customFormat="1" ht="23.25">
      <c r="A28" s="2" t="s">
        <v>104</v>
      </c>
      <c r="C28" s="2" t="s">
        <v>100</v>
      </c>
      <c r="D28" s="55" t="s">
        <v>101</v>
      </c>
      <c r="E28" s="55"/>
    </row>
    <row r="29" spans="1:6" ht="23.25">
      <c r="A29" s="2"/>
      <c r="B29" s="2" t="s">
        <v>106</v>
      </c>
      <c r="C29" s="2"/>
      <c r="D29" s="2"/>
      <c r="E29" s="81"/>
      <c r="F29" s="81"/>
    </row>
    <row r="30" spans="1:6" s="2" customFormat="1" ht="23.25">
      <c r="A30" s="54"/>
      <c r="F30" s="5"/>
    </row>
    <row r="31" spans="1:5" s="2" customFormat="1" ht="23.25">
      <c r="A31" s="2" t="s">
        <v>102</v>
      </c>
      <c r="C31" s="2" t="s">
        <v>103</v>
      </c>
      <c r="D31" s="55" t="s">
        <v>101</v>
      </c>
      <c r="E31" s="55"/>
    </row>
    <row r="32" spans="1:6" ht="23.25">
      <c r="A32" s="2"/>
      <c r="B32" s="2" t="s">
        <v>55</v>
      </c>
      <c r="C32" s="2"/>
      <c r="D32" s="2"/>
      <c r="E32" s="81"/>
      <c r="F32" s="81"/>
    </row>
    <row r="33" spans="1:4" ht="23.25">
      <c r="A33" s="2"/>
      <c r="B33" s="2"/>
      <c r="C33" s="2"/>
      <c r="D33" s="2"/>
    </row>
  </sheetData>
  <sheetProtection/>
  <mergeCells count="7">
    <mergeCell ref="E32:F32"/>
    <mergeCell ref="E29:F29"/>
    <mergeCell ref="A1:C1"/>
    <mergeCell ref="A9:A10"/>
    <mergeCell ref="B9:B10"/>
    <mergeCell ref="C9:C10"/>
    <mergeCell ref="D9:D10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0.57421875" style="0" customWidth="1"/>
    <col min="4" max="4" width="12.421875" style="0" customWidth="1"/>
    <col min="5" max="5" width="18.00390625" style="0" customWidth="1"/>
    <col min="6" max="6" width="32.7109375" style="0" customWidth="1"/>
  </cols>
  <sheetData>
    <row r="1" spans="1:9" ht="23.25">
      <c r="A1" s="5" t="s">
        <v>97</v>
      </c>
      <c r="B1" s="5"/>
      <c r="C1" s="5"/>
      <c r="D1" s="5"/>
      <c r="E1" s="5"/>
      <c r="F1" s="68" t="s">
        <v>57</v>
      </c>
      <c r="G1" s="2"/>
      <c r="H1" s="2"/>
      <c r="I1" s="2"/>
    </row>
    <row r="2" spans="1:6" s="2" customFormat="1" ht="23.25">
      <c r="A2" s="66" t="s">
        <v>42</v>
      </c>
      <c r="B2" s="5"/>
      <c r="C2" s="5"/>
      <c r="D2" s="5"/>
      <c r="E2" s="5"/>
      <c r="F2" s="5"/>
    </row>
    <row r="3" spans="1:6" s="2" customFormat="1" ht="23.25">
      <c r="A3" s="66" t="s">
        <v>82</v>
      </c>
      <c r="B3" s="5"/>
      <c r="C3" s="5"/>
      <c r="D3" s="5"/>
      <c r="E3" s="5"/>
      <c r="F3" s="5"/>
    </row>
    <row r="4" spans="1:6" s="2" customFormat="1" ht="23.25">
      <c r="A4" s="66" t="s">
        <v>18</v>
      </c>
      <c r="B4" s="5"/>
      <c r="C4" s="5"/>
      <c r="D4" s="5"/>
      <c r="E4" s="5"/>
      <c r="F4" s="5"/>
    </row>
    <row r="5" spans="1:6" s="2" customFormat="1" ht="23.25">
      <c r="A5" s="66" t="s">
        <v>67</v>
      </c>
      <c r="B5" s="5"/>
      <c r="C5" s="5"/>
      <c r="D5" s="5"/>
      <c r="E5" s="5"/>
      <c r="F5" s="5"/>
    </row>
    <row r="6" spans="1:6" s="2" customFormat="1" ht="23.25">
      <c r="A6" s="66" t="s">
        <v>44</v>
      </c>
      <c r="B6" s="5"/>
      <c r="C6" s="5"/>
      <c r="D6" s="5"/>
      <c r="E6" s="5" t="s">
        <v>19</v>
      </c>
      <c r="F6" s="5"/>
    </row>
    <row r="7" spans="1:6" s="2" customFormat="1" ht="23.25">
      <c r="A7" s="66" t="s">
        <v>58</v>
      </c>
      <c r="B7" s="5"/>
      <c r="C7" s="5"/>
      <c r="D7" s="5"/>
      <c r="E7" s="5"/>
      <c r="F7" s="5"/>
    </row>
    <row r="8" spans="1:7" s="2" customFormat="1" ht="23.25">
      <c r="A8" s="66" t="s">
        <v>20</v>
      </c>
      <c r="B8" s="5"/>
      <c r="C8" s="5"/>
      <c r="D8" s="5"/>
      <c r="E8" s="66" t="s">
        <v>43</v>
      </c>
      <c r="F8" s="5"/>
      <c r="G8" s="13"/>
    </row>
    <row r="9" spans="1:6" s="2" customFormat="1" ht="23.25">
      <c r="A9" s="66" t="s">
        <v>98</v>
      </c>
      <c r="B9" s="5"/>
      <c r="C9" s="5"/>
      <c r="D9" s="5"/>
      <c r="E9" s="5"/>
      <c r="F9" s="5"/>
    </row>
    <row r="11" spans="1:6" s="2" customFormat="1" ht="23.25">
      <c r="A11" s="82" t="s">
        <v>0</v>
      </c>
      <c r="B11" s="83" t="s">
        <v>1</v>
      </c>
      <c r="C11" s="14" t="s">
        <v>21</v>
      </c>
      <c r="D11" s="85" t="s">
        <v>23</v>
      </c>
      <c r="E11" s="85" t="s">
        <v>24</v>
      </c>
      <c r="F11" s="85" t="s">
        <v>9</v>
      </c>
    </row>
    <row r="12" spans="1:6" s="2" customFormat="1" ht="23.25">
      <c r="A12" s="82"/>
      <c r="B12" s="84"/>
      <c r="C12" s="52" t="s">
        <v>22</v>
      </c>
      <c r="D12" s="86"/>
      <c r="E12" s="86"/>
      <c r="F12" s="86"/>
    </row>
    <row r="13" spans="1:5" s="2" customFormat="1" ht="23.25">
      <c r="A13" s="4">
        <v>1</v>
      </c>
      <c r="B13" s="20" t="s">
        <v>25</v>
      </c>
      <c r="C13" s="16">
        <v>48550</v>
      </c>
      <c r="D13" s="17">
        <v>1.2726</v>
      </c>
      <c r="E13" s="18">
        <f>C13*D13</f>
        <v>61784.729999999996</v>
      </c>
    </row>
    <row r="14" spans="1:6" s="2" customFormat="1" ht="23.25">
      <c r="A14" s="4">
        <v>2</v>
      </c>
      <c r="B14" s="20" t="s">
        <v>26</v>
      </c>
      <c r="C14" s="24">
        <v>0</v>
      </c>
      <c r="D14" s="24">
        <v>0</v>
      </c>
      <c r="E14" s="24">
        <v>0</v>
      </c>
      <c r="F14" s="3"/>
    </row>
    <row r="15" spans="1:6" s="2" customFormat="1" ht="23.25">
      <c r="A15" s="4">
        <v>3</v>
      </c>
      <c r="B15" s="20" t="s">
        <v>27</v>
      </c>
      <c r="C15" s="24">
        <v>0</v>
      </c>
      <c r="D15" s="24">
        <v>0</v>
      </c>
      <c r="E15" s="24">
        <v>0</v>
      </c>
      <c r="F15" s="3"/>
    </row>
    <row r="16" spans="1:6" s="2" customFormat="1" ht="23.25">
      <c r="A16" s="4">
        <v>4</v>
      </c>
      <c r="B16" s="20" t="s">
        <v>28</v>
      </c>
      <c r="C16" s="24">
        <v>0</v>
      </c>
      <c r="D16" s="24">
        <v>0</v>
      </c>
      <c r="E16" s="24">
        <v>0</v>
      </c>
      <c r="F16" s="3"/>
    </row>
    <row r="17" spans="1:6" s="2" customFormat="1" ht="23.25">
      <c r="A17" s="4"/>
      <c r="B17" s="20" t="s">
        <v>41</v>
      </c>
      <c r="C17" s="24">
        <v>0</v>
      </c>
      <c r="D17" s="24">
        <v>0</v>
      </c>
      <c r="E17" s="24">
        <v>0</v>
      </c>
      <c r="F17" s="4"/>
    </row>
    <row r="18" spans="1:6" s="2" customFormat="1" ht="23.25">
      <c r="A18" s="3"/>
      <c r="B18" s="20" t="s">
        <v>29</v>
      </c>
      <c r="C18" s="24">
        <v>0</v>
      </c>
      <c r="D18" s="24">
        <v>0</v>
      </c>
      <c r="E18" s="19">
        <v>0</v>
      </c>
      <c r="F18" s="4"/>
    </row>
    <row r="19" spans="1:6" s="2" customFormat="1" ht="23.25">
      <c r="A19" s="3"/>
      <c r="B19" s="20" t="s">
        <v>30</v>
      </c>
      <c r="C19" s="24">
        <v>0</v>
      </c>
      <c r="D19" s="24">
        <v>0</v>
      </c>
      <c r="E19" s="19">
        <v>0</v>
      </c>
      <c r="F19" s="3"/>
    </row>
    <row r="20" spans="1:6" s="2" customFormat="1" ht="23.25">
      <c r="A20" s="3"/>
      <c r="B20" s="20" t="s">
        <v>31</v>
      </c>
      <c r="C20" s="24">
        <v>0</v>
      </c>
      <c r="D20" s="24">
        <v>0</v>
      </c>
      <c r="E20" s="19">
        <v>0</v>
      </c>
      <c r="F20" s="3"/>
    </row>
    <row r="21" spans="1:6" s="2" customFormat="1" ht="23.25">
      <c r="A21" s="3"/>
      <c r="B21" s="20" t="s">
        <v>32</v>
      </c>
      <c r="C21" s="24">
        <v>0</v>
      </c>
      <c r="D21" s="24">
        <v>0</v>
      </c>
      <c r="E21" s="19">
        <v>0</v>
      </c>
      <c r="F21" s="3"/>
    </row>
    <row r="22" spans="1:6" s="2" customFormat="1" ht="23.25">
      <c r="A22" s="14" t="s">
        <v>38</v>
      </c>
      <c r="B22" s="3" t="s">
        <v>33</v>
      </c>
      <c r="C22" s="23"/>
      <c r="D22" s="23"/>
      <c r="E22" s="19">
        <f>SUM(E13:E21)</f>
        <v>61784.729999999996</v>
      </c>
      <c r="F22" s="3"/>
    </row>
    <row r="23" spans="1:6" s="2" customFormat="1" ht="24" thickBot="1">
      <c r="A23" s="3"/>
      <c r="B23" s="3" t="s">
        <v>34</v>
      </c>
      <c r="C23" s="3"/>
      <c r="D23" s="3"/>
      <c r="E23" s="21">
        <v>61700</v>
      </c>
      <c r="F23" s="3"/>
    </row>
    <row r="24" spans="1:6" s="2" customFormat="1" ht="24" thickTop="1">
      <c r="A24" s="3"/>
      <c r="B24" s="15" t="s">
        <v>35</v>
      </c>
      <c r="C24" s="11" t="str">
        <f>_xlfn.BAHTTEXT(E23)</f>
        <v>หกหมื่นหนึ่งพันเจ็ดร้อยบาทถ้วน</v>
      </c>
      <c r="D24" s="10"/>
      <c r="E24" s="9"/>
      <c r="F24" s="20"/>
    </row>
    <row r="25" spans="1:6" s="2" customFormat="1" ht="23.25">
      <c r="A25" s="22"/>
      <c r="B25" s="10" t="s">
        <v>36</v>
      </c>
      <c r="C25" s="10"/>
      <c r="D25" s="10"/>
      <c r="E25" s="10"/>
      <c r="F25" s="20"/>
    </row>
    <row r="26" spans="1:6" s="2" customFormat="1" ht="23.25">
      <c r="A26" s="15"/>
      <c r="B26" s="10" t="s">
        <v>37</v>
      </c>
      <c r="C26" s="10"/>
      <c r="D26" s="10"/>
      <c r="E26" s="10"/>
      <c r="F26" s="20"/>
    </row>
    <row r="27" spans="1:6" s="2" customFormat="1" ht="23.25">
      <c r="A27" s="54"/>
      <c r="F27" s="5"/>
    </row>
    <row r="28" spans="1:6" s="2" customFormat="1" ht="23.25">
      <c r="A28" s="54"/>
      <c r="F28" s="5"/>
    </row>
    <row r="29" spans="1:6" ht="23.25">
      <c r="A29" s="2"/>
      <c r="B29" s="2" t="s">
        <v>39</v>
      </c>
      <c r="C29" s="2" t="s">
        <v>40</v>
      </c>
      <c r="D29" s="2"/>
      <c r="E29" s="81" t="s">
        <v>99</v>
      </c>
      <c r="F29" s="81"/>
    </row>
    <row r="30" spans="1:4" ht="23.25">
      <c r="A30" s="2"/>
      <c r="B30" s="2" t="s">
        <v>54</v>
      </c>
      <c r="C30" s="2"/>
      <c r="D30" s="2"/>
    </row>
    <row r="31" spans="1:6" s="2" customFormat="1" ht="23.25">
      <c r="A31" s="54"/>
      <c r="F31" s="5"/>
    </row>
    <row r="32" spans="1:6" s="2" customFormat="1" ht="23.25">
      <c r="A32" s="2" t="s">
        <v>104</v>
      </c>
      <c r="C32" s="2" t="s">
        <v>100</v>
      </c>
      <c r="E32" s="81" t="s">
        <v>101</v>
      </c>
      <c r="F32" s="81"/>
    </row>
    <row r="33" spans="1:6" ht="23.25">
      <c r="A33" s="2"/>
      <c r="B33" s="2" t="s">
        <v>106</v>
      </c>
      <c r="C33" s="2"/>
      <c r="D33" s="2"/>
      <c r="E33" s="81"/>
      <c r="F33" s="81"/>
    </row>
    <row r="34" spans="1:6" s="2" customFormat="1" ht="23.25">
      <c r="A34" s="54"/>
      <c r="F34" s="5"/>
    </row>
    <row r="35" spans="1:6" s="2" customFormat="1" ht="23.25">
      <c r="A35" s="2" t="s">
        <v>102</v>
      </c>
      <c r="C35" s="2" t="s">
        <v>103</v>
      </c>
      <c r="E35" s="81" t="s">
        <v>101</v>
      </c>
      <c r="F35" s="81"/>
    </row>
    <row r="36" spans="1:6" ht="23.25">
      <c r="A36" s="2"/>
      <c r="B36" s="2" t="s">
        <v>55</v>
      </c>
      <c r="C36" s="2"/>
      <c r="D36" s="2"/>
      <c r="E36" s="81"/>
      <c r="F36" s="81"/>
    </row>
    <row r="37" spans="1:6" ht="23.25">
      <c r="A37" s="2"/>
      <c r="B37" s="2"/>
      <c r="C37" s="2"/>
      <c r="D37" s="2"/>
      <c r="E37" s="2"/>
      <c r="F37" s="2"/>
    </row>
    <row r="40" spans="1:6" ht="23.25">
      <c r="A40" s="2"/>
      <c r="B40" s="2"/>
      <c r="C40" s="2"/>
      <c r="D40" s="2"/>
      <c r="E40" s="2"/>
      <c r="F40" s="2"/>
    </row>
  </sheetData>
  <sheetProtection/>
  <mergeCells count="10">
    <mergeCell ref="E36:F36"/>
    <mergeCell ref="E29:F29"/>
    <mergeCell ref="E32:F32"/>
    <mergeCell ref="E33:F33"/>
    <mergeCell ref="A11:A12"/>
    <mergeCell ref="B11:B12"/>
    <mergeCell ref="D11:D12"/>
    <mergeCell ref="E11:E12"/>
    <mergeCell ref="F11:F12"/>
    <mergeCell ref="E35:F35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view="pageBreakPreview" zoomScaleSheetLayoutView="100" zoomScalePageLayoutView="0" workbookViewId="0" topLeftCell="A7">
      <selection activeCell="B15" sqref="B15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37.140625" style="0" customWidth="1"/>
    <col min="4" max="4" width="33.28125" style="0" customWidth="1"/>
  </cols>
  <sheetData>
    <row r="1" spans="1:7" ht="23.25">
      <c r="A1" s="87" t="s">
        <v>97</v>
      </c>
      <c r="B1" s="87"/>
      <c r="C1" s="87"/>
      <c r="D1" s="68" t="s">
        <v>70</v>
      </c>
      <c r="E1" s="2"/>
      <c r="F1" s="2"/>
      <c r="G1" s="2"/>
    </row>
    <row r="2" spans="1:7" ht="23.25">
      <c r="A2" s="70" t="s">
        <v>87</v>
      </c>
      <c r="B2" s="70"/>
      <c r="C2" s="69"/>
      <c r="D2" s="68"/>
      <c r="E2" s="2"/>
      <c r="F2" s="2"/>
      <c r="G2" s="2"/>
    </row>
    <row r="3" spans="1:7" ht="23.25">
      <c r="A3" s="71" t="s">
        <v>77</v>
      </c>
      <c r="B3" s="71"/>
      <c r="C3" s="69"/>
      <c r="D3" s="68"/>
      <c r="E3" s="2"/>
      <c r="F3" s="2"/>
      <c r="G3" s="2"/>
    </row>
    <row r="4" spans="1:7" ht="23.25">
      <c r="A4" s="71" t="s">
        <v>79</v>
      </c>
      <c r="B4" s="71"/>
      <c r="C4" s="69"/>
      <c r="D4" s="68"/>
      <c r="E4" s="2"/>
      <c r="F4" s="2"/>
      <c r="G4" s="2"/>
    </row>
    <row r="5" spans="1:4" s="2" customFormat="1" ht="23.25">
      <c r="A5" s="66" t="s">
        <v>42</v>
      </c>
      <c r="B5" s="5"/>
      <c r="C5" s="5"/>
      <c r="D5" s="5"/>
    </row>
    <row r="6" spans="1:5" s="2" customFormat="1" ht="23.25">
      <c r="A6" s="66" t="s">
        <v>73</v>
      </c>
      <c r="B6" s="5"/>
      <c r="C6" s="66"/>
      <c r="D6" s="5"/>
      <c r="E6" s="13"/>
    </row>
    <row r="7" spans="1:4" s="2" customFormat="1" ht="23.25">
      <c r="A7" s="66" t="s">
        <v>105</v>
      </c>
      <c r="B7" s="5"/>
      <c r="C7" s="5"/>
      <c r="D7" s="5"/>
    </row>
    <row r="9" spans="1:4" s="2" customFormat="1" ht="23.25">
      <c r="A9" s="82" t="s">
        <v>0</v>
      </c>
      <c r="B9" s="83" t="s">
        <v>1</v>
      </c>
      <c r="C9" s="85" t="s">
        <v>24</v>
      </c>
      <c r="D9" s="85" t="s">
        <v>9</v>
      </c>
    </row>
    <row r="10" spans="1:4" s="2" customFormat="1" ht="23.25">
      <c r="A10" s="82"/>
      <c r="B10" s="84"/>
      <c r="C10" s="86"/>
      <c r="D10" s="86"/>
    </row>
    <row r="11" spans="1:4" s="2" customFormat="1" ht="23.25">
      <c r="A11" s="4">
        <v>1</v>
      </c>
      <c r="B11" s="20" t="s">
        <v>25</v>
      </c>
      <c r="C11" s="19">
        <v>61784.73</v>
      </c>
      <c r="D11" s="64"/>
    </row>
    <row r="12" spans="1:4" s="2" customFormat="1" ht="23.25">
      <c r="A12" s="4">
        <v>2</v>
      </c>
      <c r="B12" s="20" t="s">
        <v>26</v>
      </c>
      <c r="C12" s="24">
        <v>0</v>
      </c>
      <c r="D12" s="3"/>
    </row>
    <row r="13" spans="1:4" s="2" customFormat="1" ht="23.25">
      <c r="A13" s="4">
        <v>3</v>
      </c>
      <c r="B13" s="20" t="s">
        <v>27</v>
      </c>
      <c r="C13" s="24">
        <v>0</v>
      </c>
      <c r="D13" s="3"/>
    </row>
    <row r="14" spans="1:4" s="2" customFormat="1" ht="23.25">
      <c r="A14" s="4">
        <v>4</v>
      </c>
      <c r="B14" s="20" t="s">
        <v>28</v>
      </c>
      <c r="C14" s="24">
        <v>0</v>
      </c>
      <c r="D14" s="3"/>
    </row>
    <row r="15" spans="1:4" s="2" customFormat="1" ht="23.25">
      <c r="A15" s="4"/>
      <c r="B15" s="20"/>
      <c r="C15" s="24"/>
      <c r="D15" s="4"/>
    </row>
    <row r="16" spans="1:4" s="2" customFormat="1" ht="23.25">
      <c r="A16" s="3"/>
      <c r="B16" s="20"/>
      <c r="C16" s="19"/>
      <c r="D16" s="4"/>
    </row>
    <row r="17" spans="1:4" s="2" customFormat="1" ht="23.25">
      <c r="A17" s="3"/>
      <c r="B17" s="20"/>
      <c r="C17" s="19"/>
      <c r="D17" s="3"/>
    </row>
    <row r="18" spans="1:4" s="2" customFormat="1" ht="23.25">
      <c r="A18" s="3"/>
      <c r="B18" s="20"/>
      <c r="C18" s="19"/>
      <c r="D18" s="3"/>
    </row>
    <row r="19" spans="1:4" s="2" customFormat="1" ht="24" thickBot="1">
      <c r="A19" s="58"/>
      <c r="B19" s="59"/>
      <c r="C19" s="21"/>
      <c r="D19" s="58"/>
    </row>
    <row r="20" spans="1:4" s="2" customFormat="1" ht="24" thickTop="1">
      <c r="A20" s="65"/>
      <c r="B20" s="25" t="s">
        <v>33</v>
      </c>
      <c r="C20" s="57">
        <f>SUM(C11:C19)</f>
        <v>61784.73</v>
      </c>
      <c r="D20" s="62"/>
    </row>
    <row r="21" spans="1:4" s="2" customFormat="1" ht="24" thickBot="1">
      <c r="A21" s="52" t="s">
        <v>38</v>
      </c>
      <c r="B21" s="3" t="s">
        <v>74</v>
      </c>
      <c r="C21" s="21">
        <v>61700</v>
      </c>
      <c r="D21" s="3"/>
    </row>
    <row r="22" spans="1:4" s="2" customFormat="1" ht="24.75" thickBot="1" thickTop="1">
      <c r="A22" s="58"/>
      <c r="B22" s="60" t="s">
        <v>35</v>
      </c>
      <c r="C22" s="61" t="str">
        <f>_xlfn.BAHTTEXT(C21)</f>
        <v>หกหมื่นหนึ่งพันเจ็ดร้อยบาทถ้วน</v>
      </c>
      <c r="D22" s="63"/>
    </row>
    <row r="23" spans="1:4" s="2" customFormat="1" ht="24" thickTop="1">
      <c r="A23" s="54"/>
      <c r="D23" s="5"/>
    </row>
    <row r="24" spans="1:5" ht="23.25">
      <c r="A24" s="2"/>
      <c r="B24" s="2" t="s">
        <v>39</v>
      </c>
      <c r="C24" s="2" t="s">
        <v>40</v>
      </c>
      <c r="D24" s="55" t="s">
        <v>99</v>
      </c>
      <c r="E24" s="55"/>
    </row>
    <row r="25" spans="1:4" ht="23.25">
      <c r="A25" s="2"/>
      <c r="B25" s="2" t="s">
        <v>54</v>
      </c>
      <c r="C25" s="2"/>
      <c r="D25" s="2"/>
    </row>
    <row r="26" spans="1:6" s="2" customFormat="1" ht="23.25">
      <c r="A26" s="54"/>
      <c r="F26" s="5"/>
    </row>
    <row r="27" spans="1:5" s="2" customFormat="1" ht="23.25">
      <c r="A27" s="2" t="s">
        <v>104</v>
      </c>
      <c r="C27" s="2" t="s">
        <v>100</v>
      </c>
      <c r="D27" s="55" t="s">
        <v>101</v>
      </c>
      <c r="E27" s="55"/>
    </row>
    <row r="28" spans="1:6" ht="23.25">
      <c r="A28" s="2"/>
      <c r="B28" s="2" t="s">
        <v>106</v>
      </c>
      <c r="C28" s="2"/>
      <c r="D28" s="2"/>
      <c r="E28" s="81"/>
      <c r="F28" s="81"/>
    </row>
    <row r="29" spans="1:6" s="2" customFormat="1" ht="23.25">
      <c r="A29" s="54"/>
      <c r="F29" s="5"/>
    </row>
    <row r="30" spans="1:5" s="2" customFormat="1" ht="23.25">
      <c r="A30" s="2" t="s">
        <v>102</v>
      </c>
      <c r="C30" s="2" t="s">
        <v>103</v>
      </c>
      <c r="D30" s="55" t="s">
        <v>101</v>
      </c>
      <c r="E30" s="55"/>
    </row>
    <row r="31" spans="1:6" ht="23.25">
      <c r="A31" s="2"/>
      <c r="B31" s="2" t="s">
        <v>55</v>
      </c>
      <c r="C31" s="2"/>
      <c r="D31" s="2"/>
      <c r="E31" s="81"/>
      <c r="F31" s="81"/>
    </row>
    <row r="32" spans="1:4" ht="23.25">
      <c r="A32" s="2"/>
      <c r="B32" s="2"/>
      <c r="C32" s="2"/>
      <c r="D32" s="2"/>
    </row>
  </sheetData>
  <sheetProtection/>
  <mergeCells count="7">
    <mergeCell ref="E31:F31"/>
    <mergeCell ref="E28:F28"/>
    <mergeCell ref="A1:C1"/>
    <mergeCell ref="A9:A10"/>
    <mergeCell ref="B9:B10"/>
    <mergeCell ref="C9:C10"/>
    <mergeCell ref="D9:D10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2"/>
  <sheetViews>
    <sheetView view="pageBreakPreview" zoomScale="80" zoomScaleSheetLayoutView="80" zoomScalePageLayoutView="0" workbookViewId="0" topLeftCell="A10">
      <selection activeCell="B15" sqref="B15"/>
    </sheetView>
  </sheetViews>
  <sheetFormatPr defaultColWidth="9.140625" defaultRowHeight="12.75"/>
  <cols>
    <col min="1" max="1" width="8.140625" style="0" customWidth="1"/>
    <col min="2" max="2" width="40.00390625" style="0" customWidth="1"/>
    <col min="3" max="3" width="14.28125" style="0" customWidth="1"/>
    <col min="5" max="5" width="13.00390625" style="0" customWidth="1"/>
    <col min="6" max="6" width="12.140625" style="0" customWidth="1"/>
    <col min="7" max="7" width="13.28125" style="0" customWidth="1"/>
    <col min="8" max="8" width="13.8515625" style="0" customWidth="1"/>
    <col min="9" max="9" width="18.00390625" style="0" customWidth="1"/>
    <col min="10" max="10" width="27.7109375" style="0" customWidth="1"/>
  </cols>
  <sheetData>
    <row r="2" spans="1:10" s="2" customFormat="1" ht="23.25">
      <c r="A2" s="5" t="s">
        <v>10</v>
      </c>
      <c r="B2" s="66" t="s">
        <v>81</v>
      </c>
      <c r="C2" s="5"/>
      <c r="D2" s="5"/>
      <c r="E2" s="5"/>
      <c r="F2" s="5"/>
      <c r="G2" s="5"/>
      <c r="H2" s="5"/>
      <c r="I2" s="5"/>
      <c r="J2" s="5" t="s">
        <v>61</v>
      </c>
    </row>
    <row r="3" spans="1:10" s="2" customFormat="1" ht="23.25">
      <c r="A3" s="5"/>
      <c r="B3" s="66" t="s">
        <v>59</v>
      </c>
      <c r="C3" s="5"/>
      <c r="D3" s="5"/>
      <c r="E3" s="5"/>
      <c r="F3" s="5"/>
      <c r="G3" s="66" t="s">
        <v>53</v>
      </c>
      <c r="H3" s="5"/>
      <c r="I3" s="66" t="s">
        <v>14</v>
      </c>
      <c r="J3" s="5"/>
    </row>
    <row r="4" spans="1:10" s="2" customFormat="1" ht="23.25">
      <c r="A4" s="5"/>
      <c r="B4" s="66" t="s">
        <v>11</v>
      </c>
      <c r="C4" s="5"/>
      <c r="D4" s="5"/>
      <c r="E4" s="5"/>
      <c r="F4" s="66" t="s">
        <v>15</v>
      </c>
      <c r="G4" s="5" t="s">
        <v>12</v>
      </c>
      <c r="H4" s="66" t="s">
        <v>13</v>
      </c>
      <c r="I4" s="5"/>
      <c r="J4" s="5"/>
    </row>
    <row r="5" spans="1:10" s="2" customFormat="1" ht="23.25">
      <c r="A5" s="5"/>
      <c r="B5" s="66" t="s">
        <v>96</v>
      </c>
      <c r="C5" s="5"/>
      <c r="D5" s="5"/>
      <c r="E5" s="5"/>
      <c r="F5" s="66" t="s">
        <v>95</v>
      </c>
      <c r="G5" s="5"/>
      <c r="H5" s="5"/>
      <c r="I5" s="5"/>
      <c r="J5" s="5"/>
    </row>
    <row r="6" s="2" customFormat="1" ht="10.5" customHeight="1" thickBot="1"/>
    <row r="7" spans="1:10" s="2" customFormat="1" ht="23.25" customHeight="1" thickTop="1">
      <c r="A7" s="73" t="s">
        <v>0</v>
      </c>
      <c r="B7" s="73" t="s">
        <v>1</v>
      </c>
      <c r="C7" s="73" t="s">
        <v>2</v>
      </c>
      <c r="D7" s="73" t="s">
        <v>3</v>
      </c>
      <c r="E7" s="80" t="s">
        <v>4</v>
      </c>
      <c r="F7" s="80"/>
      <c r="G7" s="80" t="s">
        <v>7</v>
      </c>
      <c r="H7" s="80"/>
      <c r="I7" s="73" t="s">
        <v>8</v>
      </c>
      <c r="J7" s="75" t="s">
        <v>9</v>
      </c>
    </row>
    <row r="8" spans="1:10" s="2" customFormat="1" ht="23.25" customHeight="1" thickBot="1">
      <c r="A8" s="74"/>
      <c r="B8" s="79"/>
      <c r="C8" s="74"/>
      <c r="D8" s="74"/>
      <c r="E8" s="53" t="s">
        <v>5</v>
      </c>
      <c r="F8" s="53" t="s">
        <v>6</v>
      </c>
      <c r="G8" s="53" t="s">
        <v>5</v>
      </c>
      <c r="H8" s="53" t="s">
        <v>6</v>
      </c>
      <c r="I8" s="74"/>
      <c r="J8" s="74"/>
    </row>
    <row r="9" spans="1:10" s="5" customFormat="1" ht="24" thickTop="1">
      <c r="A9" s="27"/>
      <c r="B9" s="28"/>
      <c r="C9" s="29"/>
      <c r="D9" s="27"/>
      <c r="E9" s="30"/>
      <c r="F9" s="30"/>
      <c r="G9" s="31"/>
      <c r="H9" s="31"/>
      <c r="I9" s="31"/>
      <c r="J9" s="32"/>
    </row>
    <row r="10" spans="1:10" s="5" customFormat="1" ht="23.25">
      <c r="A10" s="51">
        <v>1</v>
      </c>
      <c r="B10" s="41" t="s">
        <v>46</v>
      </c>
      <c r="C10" s="56">
        <v>15</v>
      </c>
      <c r="D10" s="33" t="s">
        <v>47</v>
      </c>
      <c r="E10" s="36">
        <v>2000</v>
      </c>
      <c r="F10" s="36">
        <f>SUM(E10*C10)</f>
        <v>30000</v>
      </c>
      <c r="G10" s="43" t="s">
        <v>17</v>
      </c>
      <c r="H10" s="43" t="s">
        <v>17</v>
      </c>
      <c r="I10" s="36">
        <f>SUM(F10)</f>
        <v>30000</v>
      </c>
      <c r="J10" s="33" t="s">
        <v>52</v>
      </c>
    </row>
    <row r="11" spans="1:10" s="5" customFormat="1" ht="23.25">
      <c r="A11" s="51"/>
      <c r="B11" s="41"/>
      <c r="C11" s="35"/>
      <c r="D11" s="33"/>
      <c r="E11" s="36"/>
      <c r="F11" s="36"/>
      <c r="G11" s="37"/>
      <c r="H11" s="36"/>
      <c r="I11" s="36"/>
      <c r="J11" s="34"/>
    </row>
    <row r="12" spans="1:10" s="5" customFormat="1" ht="23.25">
      <c r="A12" s="51">
        <v>2</v>
      </c>
      <c r="B12" s="41" t="s">
        <v>108</v>
      </c>
      <c r="C12" s="38">
        <v>15</v>
      </c>
      <c r="D12" s="33" t="s">
        <v>48</v>
      </c>
      <c r="E12" s="36">
        <v>150</v>
      </c>
      <c r="F12" s="36">
        <f>SUM(E12*C12)</f>
        <v>2250</v>
      </c>
      <c r="G12" s="43" t="s">
        <v>17</v>
      </c>
      <c r="H12" s="43" t="s">
        <v>17</v>
      </c>
      <c r="I12" s="36">
        <f>SUM(F12)</f>
        <v>2250</v>
      </c>
      <c r="J12" s="33"/>
    </row>
    <row r="13" spans="1:10" s="5" customFormat="1" ht="23.25">
      <c r="A13" s="51"/>
      <c r="B13" s="41" t="s">
        <v>10</v>
      </c>
      <c r="C13" s="38"/>
      <c r="D13" s="33"/>
      <c r="E13" s="36"/>
      <c r="F13" s="36"/>
      <c r="G13" s="39"/>
      <c r="H13" s="36"/>
      <c r="I13" s="36"/>
      <c r="J13" s="33"/>
    </row>
    <row r="14" spans="1:10" s="5" customFormat="1" ht="23.25">
      <c r="A14" s="51">
        <v>3</v>
      </c>
      <c r="B14" s="41" t="s">
        <v>49</v>
      </c>
      <c r="C14" s="40">
        <v>5</v>
      </c>
      <c r="D14" s="33" t="s">
        <v>50</v>
      </c>
      <c r="E14" s="36">
        <v>3450</v>
      </c>
      <c r="F14" s="36">
        <f>E14*C14</f>
        <v>17250</v>
      </c>
      <c r="G14" s="43" t="s">
        <v>17</v>
      </c>
      <c r="H14" s="43" t="s">
        <v>17</v>
      </c>
      <c r="I14" s="36">
        <f>SUM(F14)</f>
        <v>17250</v>
      </c>
      <c r="J14" s="34"/>
    </row>
    <row r="15" spans="1:10" s="5" customFormat="1" ht="23.25">
      <c r="A15" s="33"/>
      <c r="B15" s="41"/>
      <c r="C15" s="34"/>
      <c r="D15" s="33"/>
      <c r="E15" s="36"/>
      <c r="F15" s="36"/>
      <c r="G15" s="36"/>
      <c r="H15" s="36"/>
      <c r="I15" s="36"/>
      <c r="J15" s="33"/>
    </row>
    <row r="16" spans="1:10" s="5" customFormat="1" ht="23.25">
      <c r="A16" s="51">
        <v>4</v>
      </c>
      <c r="B16" s="41" t="s">
        <v>63</v>
      </c>
      <c r="C16" s="40">
        <v>113</v>
      </c>
      <c r="D16" s="33" t="s">
        <v>62</v>
      </c>
      <c r="E16" s="43" t="s">
        <v>51</v>
      </c>
      <c r="F16" s="36">
        <v>6000</v>
      </c>
      <c r="G16" s="43" t="s">
        <v>17</v>
      </c>
      <c r="H16" s="43" t="s">
        <v>17</v>
      </c>
      <c r="I16" s="36">
        <f>SUM(F16)</f>
        <v>6000</v>
      </c>
      <c r="J16" s="34"/>
    </row>
    <row r="17" spans="1:10" s="5" customFormat="1" ht="23.25">
      <c r="A17" s="33"/>
      <c r="B17" s="34"/>
      <c r="C17" s="34"/>
      <c r="D17" s="33"/>
      <c r="E17" s="36"/>
      <c r="F17" s="36"/>
      <c r="G17" s="36"/>
      <c r="H17" s="36"/>
      <c r="I17" s="36"/>
      <c r="J17" s="34"/>
    </row>
    <row r="18" spans="1:10" s="5" customFormat="1" ht="23.25">
      <c r="A18" s="33"/>
      <c r="B18" s="34"/>
      <c r="C18" s="34"/>
      <c r="D18" s="33"/>
      <c r="E18" s="36"/>
      <c r="F18" s="36"/>
      <c r="G18" s="36"/>
      <c r="H18" s="36"/>
      <c r="I18" s="36"/>
      <c r="J18" s="34"/>
    </row>
    <row r="19" spans="1:10" s="5" customFormat="1" ht="23.25">
      <c r="A19" s="33"/>
      <c r="B19" s="34"/>
      <c r="C19" s="34"/>
      <c r="D19" s="33"/>
      <c r="E19" s="36"/>
      <c r="F19" s="36"/>
      <c r="G19" s="42"/>
      <c r="H19" s="43"/>
      <c r="I19" s="36"/>
      <c r="J19" s="34"/>
    </row>
    <row r="20" spans="1:10" s="5" customFormat="1" ht="23.25">
      <c r="A20" s="34"/>
      <c r="B20" s="34"/>
      <c r="C20" s="34"/>
      <c r="D20" s="33"/>
      <c r="E20" s="36"/>
      <c r="F20" s="36"/>
      <c r="G20" s="43"/>
      <c r="H20" s="43"/>
      <c r="I20" s="36"/>
      <c r="J20" s="34"/>
    </row>
    <row r="21" spans="1:10" s="5" customFormat="1" ht="23.25">
      <c r="A21" s="34"/>
      <c r="B21" s="34"/>
      <c r="C21" s="34"/>
      <c r="D21" s="34"/>
      <c r="E21" s="36"/>
      <c r="F21" s="36"/>
      <c r="G21" s="36"/>
      <c r="H21" s="43"/>
      <c r="I21" s="36"/>
      <c r="J21" s="34"/>
    </row>
    <row r="22" spans="1:10" s="5" customFormat="1" ht="23.25">
      <c r="A22" s="34"/>
      <c r="B22" s="34"/>
      <c r="C22" s="34"/>
      <c r="D22" s="34"/>
      <c r="E22" s="36"/>
      <c r="F22" s="36"/>
      <c r="G22" s="36"/>
      <c r="H22" s="43"/>
      <c r="I22" s="36"/>
      <c r="J22" s="34"/>
    </row>
    <row r="23" spans="1:10" s="5" customFormat="1" ht="23.25">
      <c r="A23" s="34"/>
      <c r="B23" s="34"/>
      <c r="C23" s="34"/>
      <c r="D23" s="34"/>
      <c r="E23" s="36"/>
      <c r="F23" s="36"/>
      <c r="G23" s="36"/>
      <c r="H23" s="43"/>
      <c r="I23" s="36"/>
      <c r="J23" s="34"/>
    </row>
    <row r="24" spans="1:10" s="5" customFormat="1" ht="23.25">
      <c r="A24" s="34"/>
      <c r="B24" s="34"/>
      <c r="C24" s="34"/>
      <c r="D24" s="34"/>
      <c r="E24" s="36"/>
      <c r="F24" s="36"/>
      <c r="G24" s="36"/>
      <c r="H24" s="43"/>
      <c r="I24" s="36"/>
      <c r="J24" s="34"/>
    </row>
    <row r="25" spans="1:10" s="5" customFormat="1" ht="23.25">
      <c r="A25" s="34"/>
      <c r="B25" s="34"/>
      <c r="C25" s="34"/>
      <c r="D25" s="34"/>
      <c r="E25" s="36"/>
      <c r="F25" s="36"/>
      <c r="G25" s="36"/>
      <c r="H25" s="43"/>
      <c r="I25" s="36"/>
      <c r="J25" s="34"/>
    </row>
    <row r="26" spans="1:10" s="5" customFormat="1" ht="23.25">
      <c r="A26" s="34"/>
      <c r="B26" s="34"/>
      <c r="C26" s="34"/>
      <c r="D26" s="33"/>
      <c r="E26" s="36"/>
      <c r="F26" s="36"/>
      <c r="G26" s="43"/>
      <c r="H26" s="50"/>
      <c r="I26" s="36"/>
      <c r="J26" s="34"/>
    </row>
    <row r="27" spans="1:10" s="5" customFormat="1" ht="23.25">
      <c r="A27" s="34"/>
      <c r="B27" s="34"/>
      <c r="C27" s="44"/>
      <c r="D27" s="33"/>
      <c r="E27" s="36"/>
      <c r="F27" s="36"/>
      <c r="G27" s="43"/>
      <c r="H27" s="43"/>
      <c r="I27" s="36"/>
      <c r="J27" s="34"/>
    </row>
    <row r="28" spans="1:10" s="5" customFormat="1" ht="23.25">
      <c r="A28" s="34"/>
      <c r="B28" s="34"/>
      <c r="C28" s="44"/>
      <c r="D28" s="33"/>
      <c r="E28" s="36"/>
      <c r="F28" s="36"/>
      <c r="G28" s="43"/>
      <c r="H28" s="43"/>
      <c r="I28" s="36"/>
      <c r="J28" s="34"/>
    </row>
    <row r="29" spans="1:10" s="5" customFormat="1" ht="23.25">
      <c r="A29" s="34"/>
      <c r="B29" s="46"/>
      <c r="C29" s="47"/>
      <c r="D29" s="48"/>
      <c r="E29" s="49"/>
      <c r="F29" s="49"/>
      <c r="G29" s="45"/>
      <c r="H29" s="45"/>
      <c r="I29" s="45"/>
      <c r="J29" s="34"/>
    </row>
    <row r="30" spans="1:10" s="2" customFormat="1" ht="24" thickBot="1">
      <c r="A30" s="25"/>
      <c r="B30" s="76" t="s">
        <v>16</v>
      </c>
      <c r="C30" s="77"/>
      <c r="D30" s="77"/>
      <c r="E30" s="77"/>
      <c r="F30" s="77"/>
      <c r="G30" s="77"/>
      <c r="H30" s="78"/>
      <c r="I30" s="26">
        <f>SUM(I10:I29)</f>
        <v>55500</v>
      </c>
      <c r="J30" s="25"/>
    </row>
    <row r="31" spans="1:10" s="2" customFormat="1" ht="24" thickTop="1">
      <c r="A31" s="6"/>
      <c r="B31" s="7"/>
      <c r="C31" s="6"/>
      <c r="D31" s="6"/>
      <c r="E31" s="6"/>
      <c r="F31" s="6"/>
      <c r="G31" s="6"/>
      <c r="H31" s="6"/>
      <c r="I31" s="8"/>
      <c r="J31" s="6"/>
    </row>
    <row r="32" spans="1:10" s="2" customFormat="1" ht="22.5" customHeight="1">
      <c r="A32" s="5"/>
      <c r="B32" s="12"/>
      <c r="C32" s="5"/>
      <c r="D32" s="5"/>
      <c r="E32" s="5"/>
      <c r="F32" s="5"/>
      <c r="G32" s="5"/>
      <c r="H32" s="5"/>
      <c r="I32" s="8"/>
      <c r="J32" s="5"/>
    </row>
    <row r="33" s="5" customFormat="1" ht="16.5" customHeight="1"/>
    <row r="34" s="2" customFormat="1" ht="23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</sheetData>
  <sheetProtection/>
  <mergeCells count="9">
    <mergeCell ref="I7:I8"/>
    <mergeCell ref="J7:J8"/>
    <mergeCell ref="B30:H30"/>
    <mergeCell ref="A7:A8"/>
    <mergeCell ref="B7:B8"/>
    <mergeCell ref="C7:C8"/>
    <mergeCell ref="D7:D8"/>
    <mergeCell ref="E7:F7"/>
    <mergeCell ref="G7:H7"/>
  </mergeCells>
  <printOptions/>
  <pageMargins left="0.75" right="0.57" top="0.2" bottom="0.49" header="0.2" footer="0.5"/>
  <pageSetup fitToHeight="0" fitToWidth="1" horizontalDpi="600" verticalDpi="600" orientation="landscape" paperSize="9" scale="78" r:id="rId1"/>
  <rowBreaks count="1" manualBreakCount="1">
    <brk id="3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view="pageBreakPreview" zoomScaleSheetLayoutView="100" zoomScalePageLayoutView="0" workbookViewId="0" topLeftCell="A4">
      <selection activeCell="B30" sqref="B30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0.57421875" style="0" customWidth="1"/>
    <col min="4" max="4" width="12.421875" style="0" customWidth="1"/>
    <col min="5" max="5" width="18.00390625" style="0" customWidth="1"/>
    <col min="6" max="6" width="32.7109375" style="0" customWidth="1"/>
  </cols>
  <sheetData>
    <row r="1" spans="1:9" ht="23.25">
      <c r="A1" s="5" t="s">
        <v>97</v>
      </c>
      <c r="B1" s="5"/>
      <c r="C1" s="5"/>
      <c r="D1" s="5"/>
      <c r="E1" s="5"/>
      <c r="F1" s="68" t="s">
        <v>57</v>
      </c>
      <c r="G1" s="2"/>
      <c r="H1" s="2"/>
      <c r="I1" s="2"/>
    </row>
    <row r="2" spans="1:6" s="2" customFormat="1" ht="23.25">
      <c r="A2" s="66" t="s">
        <v>42</v>
      </c>
      <c r="B2" s="5"/>
      <c r="C2" s="5"/>
      <c r="D2" s="5"/>
      <c r="E2" s="5"/>
      <c r="F2" s="5"/>
    </row>
    <row r="3" spans="1:6" s="2" customFormat="1" ht="23.25">
      <c r="A3" s="66" t="s">
        <v>82</v>
      </c>
      <c r="B3" s="5"/>
      <c r="C3" s="5"/>
      <c r="D3" s="5"/>
      <c r="E3" s="5"/>
      <c r="F3" s="5"/>
    </row>
    <row r="4" spans="1:6" s="2" customFormat="1" ht="23.25">
      <c r="A4" s="66" t="s">
        <v>18</v>
      </c>
      <c r="B4" s="5"/>
      <c r="C4" s="5"/>
      <c r="D4" s="5"/>
      <c r="E4" s="5"/>
      <c r="F4" s="5"/>
    </row>
    <row r="5" spans="1:6" s="2" customFormat="1" ht="23.25">
      <c r="A5" s="66" t="s">
        <v>60</v>
      </c>
      <c r="B5" s="5"/>
      <c r="C5" s="5"/>
      <c r="D5" s="5"/>
      <c r="E5" s="5"/>
      <c r="F5" s="5"/>
    </row>
    <row r="6" spans="1:6" s="2" customFormat="1" ht="23.25">
      <c r="A6" s="66" t="s">
        <v>44</v>
      </c>
      <c r="B6" s="5"/>
      <c r="C6" s="5"/>
      <c r="D6" s="5"/>
      <c r="E6" s="5" t="s">
        <v>19</v>
      </c>
      <c r="F6" s="5"/>
    </row>
    <row r="7" spans="1:6" s="2" customFormat="1" ht="23.25">
      <c r="A7" s="66" t="s">
        <v>58</v>
      </c>
      <c r="B7" s="5"/>
      <c r="C7" s="5"/>
      <c r="D7" s="5"/>
      <c r="E7" s="5"/>
      <c r="F7" s="5"/>
    </row>
    <row r="8" spans="1:7" s="2" customFormat="1" ht="23.25">
      <c r="A8" s="66" t="s">
        <v>20</v>
      </c>
      <c r="B8" s="5"/>
      <c r="C8" s="5"/>
      <c r="D8" s="5"/>
      <c r="E8" s="66" t="s">
        <v>43</v>
      </c>
      <c r="F8" s="5"/>
      <c r="G8" s="13"/>
    </row>
    <row r="9" spans="1:6" s="2" customFormat="1" ht="23.25">
      <c r="A9" s="66" t="s">
        <v>107</v>
      </c>
      <c r="B9" s="5"/>
      <c r="C9" s="5"/>
      <c r="D9" s="5"/>
      <c r="E9" s="5"/>
      <c r="F9" s="5"/>
    </row>
    <row r="11" spans="1:6" s="2" customFormat="1" ht="23.25">
      <c r="A11" s="82" t="s">
        <v>0</v>
      </c>
      <c r="B11" s="83" t="s">
        <v>1</v>
      </c>
      <c r="C11" s="14" t="s">
        <v>21</v>
      </c>
      <c r="D11" s="85" t="s">
        <v>23</v>
      </c>
      <c r="E11" s="85" t="s">
        <v>24</v>
      </c>
      <c r="F11" s="85" t="s">
        <v>9</v>
      </c>
    </row>
    <row r="12" spans="1:6" s="2" customFormat="1" ht="23.25">
      <c r="A12" s="82"/>
      <c r="B12" s="84"/>
      <c r="C12" s="52" t="s">
        <v>22</v>
      </c>
      <c r="D12" s="86"/>
      <c r="E12" s="86"/>
      <c r="F12" s="86"/>
    </row>
    <row r="13" spans="1:6" s="2" customFormat="1" ht="23.25">
      <c r="A13" s="4">
        <v>1</v>
      </c>
      <c r="B13" s="20" t="s">
        <v>25</v>
      </c>
      <c r="C13" s="16">
        <v>55500</v>
      </c>
      <c r="D13" s="17">
        <v>1.2726</v>
      </c>
      <c r="E13" s="18">
        <f>C13*D13</f>
        <v>70629.3</v>
      </c>
      <c r="F13" s="3"/>
    </row>
    <row r="14" spans="1:6" s="2" customFormat="1" ht="23.25">
      <c r="A14" s="4">
        <v>2</v>
      </c>
      <c r="B14" s="20" t="s">
        <v>26</v>
      </c>
      <c r="C14" s="24">
        <v>0</v>
      </c>
      <c r="D14" s="24">
        <v>0</v>
      </c>
      <c r="E14" s="24">
        <v>0</v>
      </c>
      <c r="F14" s="3"/>
    </row>
    <row r="15" spans="1:6" s="2" customFormat="1" ht="23.25">
      <c r="A15" s="4">
        <v>3</v>
      </c>
      <c r="B15" s="20" t="s">
        <v>27</v>
      </c>
      <c r="C15" s="24">
        <v>0</v>
      </c>
      <c r="D15" s="24">
        <v>0</v>
      </c>
      <c r="E15" s="24">
        <v>0</v>
      </c>
      <c r="F15" s="3"/>
    </row>
    <row r="16" spans="1:6" s="2" customFormat="1" ht="23.25">
      <c r="A16" s="4">
        <v>4</v>
      </c>
      <c r="B16" s="20" t="s">
        <v>28</v>
      </c>
      <c r="C16" s="24">
        <v>0</v>
      </c>
      <c r="D16" s="24">
        <v>0</v>
      </c>
      <c r="E16" s="24">
        <v>0</v>
      </c>
      <c r="F16" s="3"/>
    </row>
    <row r="17" spans="1:6" s="2" customFormat="1" ht="23.25">
      <c r="A17" s="4"/>
      <c r="B17" s="20" t="s">
        <v>41</v>
      </c>
      <c r="C17" s="24">
        <v>0</v>
      </c>
      <c r="D17" s="24">
        <v>0</v>
      </c>
      <c r="E17" s="24">
        <v>0</v>
      </c>
      <c r="F17" s="4"/>
    </row>
    <row r="18" spans="1:6" s="2" customFormat="1" ht="23.25">
      <c r="A18" s="3"/>
      <c r="B18" s="20" t="s">
        <v>29</v>
      </c>
      <c r="C18" s="24">
        <v>0</v>
      </c>
      <c r="D18" s="24">
        <v>0</v>
      </c>
      <c r="E18" s="19">
        <v>0</v>
      </c>
      <c r="F18" s="4"/>
    </row>
    <row r="19" spans="1:6" s="2" customFormat="1" ht="23.25">
      <c r="A19" s="3"/>
      <c r="B19" s="20" t="s">
        <v>30</v>
      </c>
      <c r="C19" s="24">
        <v>0</v>
      </c>
      <c r="D19" s="24">
        <v>0</v>
      </c>
      <c r="E19" s="19">
        <v>0</v>
      </c>
      <c r="F19" s="3"/>
    </row>
    <row r="20" spans="1:6" s="2" customFormat="1" ht="23.25">
      <c r="A20" s="3"/>
      <c r="B20" s="20" t="s">
        <v>31</v>
      </c>
      <c r="C20" s="24">
        <v>0</v>
      </c>
      <c r="D20" s="24">
        <v>0</v>
      </c>
      <c r="E20" s="19">
        <v>0</v>
      </c>
      <c r="F20" s="3"/>
    </row>
    <row r="21" spans="1:6" s="2" customFormat="1" ht="23.25">
      <c r="A21" s="3"/>
      <c r="B21" s="20" t="s">
        <v>32</v>
      </c>
      <c r="C21" s="24">
        <v>0</v>
      </c>
      <c r="D21" s="24">
        <v>0</v>
      </c>
      <c r="E21" s="19">
        <v>0</v>
      </c>
      <c r="F21" s="3"/>
    </row>
    <row r="22" spans="1:6" s="2" customFormat="1" ht="23.25">
      <c r="A22" s="14" t="s">
        <v>38</v>
      </c>
      <c r="B22" s="3" t="s">
        <v>33</v>
      </c>
      <c r="C22" s="23"/>
      <c r="D22" s="23"/>
      <c r="E22" s="19">
        <f>SUM(E13:E21)</f>
        <v>70629.3</v>
      </c>
      <c r="F22" s="3"/>
    </row>
    <row r="23" spans="1:6" s="2" customFormat="1" ht="24" thickBot="1">
      <c r="A23" s="3"/>
      <c r="B23" s="3" t="s">
        <v>34</v>
      </c>
      <c r="C23" s="3"/>
      <c r="D23" s="3"/>
      <c r="E23" s="21">
        <v>70600</v>
      </c>
      <c r="F23" s="3"/>
    </row>
    <row r="24" spans="1:6" s="2" customFormat="1" ht="24" thickTop="1">
      <c r="A24" s="3"/>
      <c r="B24" s="15" t="s">
        <v>35</v>
      </c>
      <c r="C24" s="11" t="str">
        <f>_xlfn.BAHTTEXT(E23)</f>
        <v>เจ็ดหมื่นหกร้อยบาทถ้วน</v>
      </c>
      <c r="D24" s="10"/>
      <c r="E24" s="9"/>
      <c r="F24" s="20"/>
    </row>
    <row r="25" spans="1:6" s="2" customFormat="1" ht="23.25">
      <c r="A25" s="22"/>
      <c r="B25" s="10" t="s">
        <v>36</v>
      </c>
      <c r="C25" s="10"/>
      <c r="D25" s="10"/>
      <c r="E25" s="10"/>
      <c r="F25" s="20"/>
    </row>
    <row r="26" spans="1:6" s="2" customFormat="1" ht="23.25">
      <c r="A26" s="15"/>
      <c r="B26" s="10" t="s">
        <v>37</v>
      </c>
      <c r="C26" s="10"/>
      <c r="D26" s="10"/>
      <c r="E26" s="10"/>
      <c r="F26" s="20"/>
    </row>
    <row r="27" spans="1:6" s="2" customFormat="1" ht="23.25">
      <c r="A27" s="5"/>
      <c r="B27" s="5"/>
      <c r="C27" s="5"/>
      <c r="D27" s="5"/>
      <c r="E27" s="5"/>
      <c r="F27" s="5"/>
    </row>
    <row r="28" spans="1:6" s="2" customFormat="1" ht="23.25">
      <c r="A28" s="54"/>
      <c r="F28" s="5"/>
    </row>
    <row r="29" spans="1:6" ht="23.25">
      <c r="A29" s="2"/>
      <c r="B29" s="2" t="s">
        <v>39</v>
      </c>
      <c r="C29" s="2" t="s">
        <v>40</v>
      </c>
      <c r="D29" s="2"/>
      <c r="E29" s="81" t="s">
        <v>99</v>
      </c>
      <c r="F29" s="81"/>
    </row>
    <row r="30" spans="1:4" ht="23.25">
      <c r="A30" s="2"/>
      <c r="B30" s="2" t="s">
        <v>54</v>
      </c>
      <c r="C30" s="2"/>
      <c r="D30" s="2"/>
    </row>
    <row r="31" spans="1:6" s="2" customFormat="1" ht="23.25">
      <c r="A31" s="54"/>
      <c r="F31" s="5"/>
    </row>
    <row r="32" spans="1:6" s="2" customFormat="1" ht="23.25">
      <c r="A32" s="2" t="s">
        <v>104</v>
      </c>
      <c r="C32" s="2" t="s">
        <v>100</v>
      </c>
      <c r="E32" s="81" t="s">
        <v>101</v>
      </c>
      <c r="F32" s="81"/>
    </row>
    <row r="33" spans="1:6" ht="23.25">
      <c r="A33" s="2"/>
      <c r="B33" s="2" t="s">
        <v>106</v>
      </c>
      <c r="C33" s="2"/>
      <c r="D33" s="2"/>
      <c r="E33" s="81"/>
      <c r="F33" s="81"/>
    </row>
    <row r="34" spans="1:6" s="2" customFormat="1" ht="23.25">
      <c r="A34" s="54"/>
      <c r="F34" s="5"/>
    </row>
    <row r="35" spans="1:6" s="2" customFormat="1" ht="23.25">
      <c r="A35" s="2" t="s">
        <v>102</v>
      </c>
      <c r="C35" s="2" t="s">
        <v>103</v>
      </c>
      <c r="E35" s="81" t="s">
        <v>101</v>
      </c>
      <c r="F35" s="81"/>
    </row>
    <row r="36" spans="1:6" ht="23.25">
      <c r="A36" s="2"/>
      <c r="B36" s="2" t="s">
        <v>55</v>
      </c>
      <c r="C36" s="2"/>
      <c r="D36" s="2"/>
      <c r="E36" s="81"/>
      <c r="F36" s="81"/>
    </row>
  </sheetData>
  <sheetProtection/>
  <mergeCells count="10">
    <mergeCell ref="E32:F32"/>
    <mergeCell ref="E33:F33"/>
    <mergeCell ref="E35:F35"/>
    <mergeCell ref="E36:F36"/>
    <mergeCell ref="A11:A12"/>
    <mergeCell ref="B11:B12"/>
    <mergeCell ref="D11:D12"/>
    <mergeCell ref="E11:E12"/>
    <mergeCell ref="F11:F12"/>
    <mergeCell ref="E29:F29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SheetLayoutView="100" zoomScalePageLayoutView="0" workbookViewId="0" topLeftCell="A34">
      <selection activeCell="D7" sqref="A1:D7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37.140625" style="0" customWidth="1"/>
    <col min="4" max="4" width="32.7109375" style="0" customWidth="1"/>
  </cols>
  <sheetData>
    <row r="1" spans="1:7" ht="23.25">
      <c r="A1" s="87" t="s">
        <v>97</v>
      </c>
      <c r="B1" s="87"/>
      <c r="C1" s="87"/>
      <c r="D1" s="68" t="s">
        <v>70</v>
      </c>
      <c r="E1" s="2"/>
      <c r="F1" s="2"/>
      <c r="G1" s="2"/>
    </row>
    <row r="2" spans="1:7" ht="23.25">
      <c r="A2" s="70" t="s">
        <v>80</v>
      </c>
      <c r="B2" s="70"/>
      <c r="C2" s="69"/>
      <c r="D2" s="68"/>
      <c r="E2" s="2"/>
      <c r="F2" s="2"/>
      <c r="G2" s="2"/>
    </row>
    <row r="3" spans="1:7" ht="23.25">
      <c r="A3" s="71" t="s">
        <v>71</v>
      </c>
      <c r="B3" s="71"/>
      <c r="C3" s="69"/>
      <c r="D3" s="68"/>
      <c r="E3" s="2"/>
      <c r="F3" s="2"/>
      <c r="G3" s="2"/>
    </row>
    <row r="4" spans="1:7" ht="23.25">
      <c r="A4" s="71" t="s">
        <v>79</v>
      </c>
      <c r="B4" s="71"/>
      <c r="C4" s="69"/>
      <c r="D4" s="68"/>
      <c r="E4" s="2"/>
      <c r="F4" s="2"/>
      <c r="G4" s="2"/>
    </row>
    <row r="5" spans="1:4" s="2" customFormat="1" ht="23.25">
      <c r="A5" s="66" t="s">
        <v>42</v>
      </c>
      <c r="B5" s="5"/>
      <c r="C5" s="5"/>
      <c r="D5" s="5"/>
    </row>
    <row r="6" spans="1:5" s="2" customFormat="1" ht="23.25">
      <c r="A6" s="66" t="s">
        <v>73</v>
      </c>
      <c r="B6" s="5"/>
      <c r="C6" s="66"/>
      <c r="D6" s="5"/>
      <c r="E6" s="13"/>
    </row>
    <row r="7" spans="1:4" s="2" customFormat="1" ht="23.25">
      <c r="A7" s="66" t="s">
        <v>105</v>
      </c>
      <c r="B7" s="5"/>
      <c r="C7" s="5"/>
      <c r="D7" s="5"/>
    </row>
    <row r="9" spans="1:4" s="2" customFormat="1" ht="23.25">
      <c r="A9" s="82" t="s">
        <v>0</v>
      </c>
      <c r="B9" s="83" t="s">
        <v>1</v>
      </c>
      <c r="C9" s="85" t="s">
        <v>24</v>
      </c>
      <c r="D9" s="85" t="s">
        <v>9</v>
      </c>
    </row>
    <row r="10" spans="1:4" s="2" customFormat="1" ht="23.25">
      <c r="A10" s="82"/>
      <c r="B10" s="84"/>
      <c r="C10" s="86"/>
      <c r="D10" s="86"/>
    </row>
    <row r="11" spans="1:4" s="2" customFormat="1" ht="23.25">
      <c r="A11" s="4">
        <v>1</v>
      </c>
      <c r="B11" s="20" t="s">
        <v>25</v>
      </c>
      <c r="C11" s="67">
        <v>70629.3</v>
      </c>
      <c r="D11" s="64"/>
    </row>
    <row r="12" spans="1:4" s="2" customFormat="1" ht="23.25">
      <c r="A12" s="4">
        <v>2</v>
      </c>
      <c r="B12" s="20" t="s">
        <v>26</v>
      </c>
      <c r="C12" s="24">
        <v>0</v>
      </c>
      <c r="D12" s="3"/>
    </row>
    <row r="13" spans="1:4" s="2" customFormat="1" ht="23.25">
      <c r="A13" s="4">
        <v>3</v>
      </c>
      <c r="B13" s="20" t="s">
        <v>27</v>
      </c>
      <c r="C13" s="24">
        <v>0</v>
      </c>
      <c r="D13" s="3"/>
    </row>
    <row r="14" spans="1:4" s="2" customFormat="1" ht="23.25">
      <c r="A14" s="4">
        <v>4</v>
      </c>
      <c r="B14" s="20" t="s">
        <v>28</v>
      </c>
      <c r="C14" s="24">
        <v>0</v>
      </c>
      <c r="D14" s="3"/>
    </row>
    <row r="15" spans="1:4" s="2" customFormat="1" ht="23.25">
      <c r="A15" s="4"/>
      <c r="B15" s="20"/>
      <c r="C15" s="24"/>
      <c r="D15" s="4"/>
    </row>
    <row r="16" spans="1:4" s="2" customFormat="1" ht="23.25">
      <c r="A16" s="3"/>
      <c r="B16" s="20"/>
      <c r="C16" s="19"/>
      <c r="D16" s="4"/>
    </row>
    <row r="17" spans="1:4" s="2" customFormat="1" ht="23.25">
      <c r="A17" s="3"/>
      <c r="B17" s="20"/>
      <c r="C17" s="19"/>
      <c r="D17" s="3"/>
    </row>
    <row r="18" spans="1:4" s="2" customFormat="1" ht="23.25">
      <c r="A18" s="3"/>
      <c r="B18" s="20"/>
      <c r="C18" s="19"/>
      <c r="D18" s="3"/>
    </row>
    <row r="19" spans="1:4" s="2" customFormat="1" ht="24" thickBot="1">
      <c r="A19" s="58"/>
      <c r="B19" s="59"/>
      <c r="C19" s="21"/>
      <c r="D19" s="58"/>
    </row>
    <row r="20" spans="1:4" s="2" customFormat="1" ht="24" thickTop="1">
      <c r="A20" s="65"/>
      <c r="B20" s="25" t="s">
        <v>33</v>
      </c>
      <c r="C20" s="57">
        <f>SUM(C11:C19)</f>
        <v>70629.3</v>
      </c>
      <c r="D20" s="62"/>
    </row>
    <row r="21" spans="1:4" s="2" customFormat="1" ht="24" thickBot="1">
      <c r="A21" s="52" t="s">
        <v>38</v>
      </c>
      <c r="B21" s="3" t="s">
        <v>74</v>
      </c>
      <c r="C21" s="21">
        <v>70600</v>
      </c>
      <c r="D21" s="3"/>
    </row>
    <row r="22" spans="1:4" s="2" customFormat="1" ht="24.75" thickBot="1" thickTop="1">
      <c r="A22" s="58"/>
      <c r="B22" s="60" t="s">
        <v>35</v>
      </c>
      <c r="C22" s="61" t="str">
        <f>_xlfn.BAHTTEXT(C21)</f>
        <v>เจ็ดหมื่นหกร้อยบาทถ้วน</v>
      </c>
      <c r="D22" s="63"/>
    </row>
    <row r="23" spans="1:4" s="2" customFormat="1" ht="24" thickTop="1">
      <c r="A23" s="5"/>
      <c r="B23" s="5"/>
      <c r="C23" s="66"/>
      <c r="D23" s="66"/>
    </row>
    <row r="24" spans="1:4" s="2" customFormat="1" ht="23.25">
      <c r="A24" s="54"/>
      <c r="D24" s="5"/>
    </row>
    <row r="25" spans="1:5" ht="23.25">
      <c r="A25" s="2"/>
      <c r="B25" s="2" t="s">
        <v>39</v>
      </c>
      <c r="C25" s="2" t="s">
        <v>40</v>
      </c>
      <c r="D25" s="55" t="s">
        <v>99</v>
      </c>
      <c r="E25" s="55"/>
    </row>
    <row r="26" spans="1:4" ht="23.25">
      <c r="A26" s="2"/>
      <c r="B26" s="2" t="s">
        <v>54</v>
      </c>
      <c r="C26" s="2"/>
      <c r="D26" s="2"/>
    </row>
    <row r="27" spans="1:6" s="2" customFormat="1" ht="23.25">
      <c r="A27" s="54"/>
      <c r="F27" s="5"/>
    </row>
    <row r="28" spans="1:5" s="2" customFormat="1" ht="23.25">
      <c r="A28" s="2" t="s">
        <v>104</v>
      </c>
      <c r="C28" s="2" t="s">
        <v>100</v>
      </c>
      <c r="D28" s="55" t="s">
        <v>101</v>
      </c>
      <c r="E28" s="55"/>
    </row>
    <row r="29" spans="1:6" ht="23.25">
      <c r="A29" s="2"/>
      <c r="B29" s="2" t="s">
        <v>106</v>
      </c>
      <c r="C29" s="2"/>
      <c r="D29" s="2"/>
      <c r="E29" s="81"/>
      <c r="F29" s="81"/>
    </row>
    <row r="30" spans="1:6" s="2" customFormat="1" ht="23.25">
      <c r="A30" s="54"/>
      <c r="F30" s="5"/>
    </row>
    <row r="31" spans="1:5" s="2" customFormat="1" ht="23.25">
      <c r="A31" s="2" t="s">
        <v>102</v>
      </c>
      <c r="C31" s="2" t="s">
        <v>103</v>
      </c>
      <c r="D31" s="55" t="s">
        <v>101</v>
      </c>
      <c r="E31" s="55"/>
    </row>
    <row r="32" spans="1:6" ht="23.25">
      <c r="A32" s="2"/>
      <c r="B32" s="2" t="s">
        <v>55</v>
      </c>
      <c r="C32" s="2"/>
      <c r="D32" s="2"/>
      <c r="E32" s="81"/>
      <c r="F32" s="81"/>
    </row>
    <row r="33" spans="1:4" ht="23.25">
      <c r="A33" s="2"/>
      <c r="B33" s="2"/>
      <c r="C33" s="2"/>
      <c r="D33" s="2"/>
    </row>
  </sheetData>
  <sheetProtection/>
  <mergeCells count="7">
    <mergeCell ref="E32:F32"/>
    <mergeCell ref="E29:F29"/>
    <mergeCell ref="A1:C1"/>
    <mergeCell ref="A9:A10"/>
    <mergeCell ref="B9:B10"/>
    <mergeCell ref="C9:C10"/>
    <mergeCell ref="D9:D10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8.140625" style="0" customWidth="1"/>
    <col min="2" max="2" width="40.00390625" style="0" customWidth="1"/>
    <col min="3" max="3" width="14.28125" style="0" customWidth="1"/>
    <col min="5" max="5" width="13.00390625" style="0" customWidth="1"/>
    <col min="6" max="6" width="12.140625" style="0" customWidth="1"/>
    <col min="7" max="7" width="13.28125" style="0" customWidth="1"/>
    <col min="8" max="8" width="13.8515625" style="0" customWidth="1"/>
    <col min="9" max="9" width="18.00390625" style="0" customWidth="1"/>
    <col min="10" max="10" width="27.7109375" style="0" customWidth="1"/>
  </cols>
  <sheetData>
    <row r="2" spans="1:10" s="2" customFormat="1" ht="23.25">
      <c r="A2" s="5" t="s">
        <v>10</v>
      </c>
      <c r="B2" s="66" t="s">
        <v>90</v>
      </c>
      <c r="C2" s="5"/>
      <c r="D2" s="5"/>
      <c r="E2" s="5"/>
      <c r="F2" s="5"/>
      <c r="G2" s="5"/>
      <c r="H2" s="5"/>
      <c r="I2" s="5"/>
      <c r="J2" s="5" t="s">
        <v>61</v>
      </c>
    </row>
    <row r="3" spans="1:10" s="2" customFormat="1" ht="23.25">
      <c r="A3" s="5"/>
      <c r="B3" s="66" t="s">
        <v>91</v>
      </c>
      <c r="C3" s="5"/>
      <c r="D3" s="5"/>
      <c r="E3" s="5"/>
      <c r="F3" s="5"/>
      <c r="G3" s="66" t="s">
        <v>53</v>
      </c>
      <c r="H3" s="5"/>
      <c r="I3" s="66" t="s">
        <v>14</v>
      </c>
      <c r="J3" s="5"/>
    </row>
    <row r="4" spans="1:10" s="2" customFormat="1" ht="23.25">
      <c r="A4" s="5"/>
      <c r="B4" s="5" t="s">
        <v>92</v>
      </c>
      <c r="C4" s="5"/>
      <c r="D4" s="5"/>
      <c r="E4" s="5"/>
      <c r="F4" s="5"/>
      <c r="G4" s="66"/>
      <c r="H4" s="5"/>
      <c r="I4" s="66"/>
      <c r="J4" s="5"/>
    </row>
    <row r="5" spans="1:10" s="2" customFormat="1" ht="23.25">
      <c r="A5" s="5"/>
      <c r="B5" s="66" t="s">
        <v>11</v>
      </c>
      <c r="C5" s="5"/>
      <c r="D5" s="5"/>
      <c r="E5" s="5"/>
      <c r="F5" s="66" t="s">
        <v>15</v>
      </c>
      <c r="G5" s="5" t="s">
        <v>12</v>
      </c>
      <c r="H5" s="66" t="s">
        <v>13</v>
      </c>
      <c r="I5" s="5"/>
      <c r="J5" s="5"/>
    </row>
    <row r="6" spans="1:10" s="2" customFormat="1" ht="23.25">
      <c r="A6" s="5"/>
      <c r="B6" s="66" t="s">
        <v>96</v>
      </c>
      <c r="C6" s="5"/>
      <c r="D6" s="5"/>
      <c r="E6" s="5"/>
      <c r="F6" s="66" t="s">
        <v>95</v>
      </c>
      <c r="G6" s="5"/>
      <c r="H6" s="5"/>
      <c r="I6" s="5"/>
      <c r="J6" s="5"/>
    </row>
    <row r="7" s="2" customFormat="1" ht="10.5" customHeight="1" thickBot="1"/>
    <row r="8" spans="1:10" s="2" customFormat="1" ht="23.25" customHeight="1" thickTop="1">
      <c r="A8" s="73" t="s">
        <v>0</v>
      </c>
      <c r="B8" s="73" t="s">
        <v>1</v>
      </c>
      <c r="C8" s="73" t="s">
        <v>2</v>
      </c>
      <c r="D8" s="73" t="s">
        <v>3</v>
      </c>
      <c r="E8" s="80" t="s">
        <v>4</v>
      </c>
      <c r="F8" s="80"/>
      <c r="G8" s="80" t="s">
        <v>7</v>
      </c>
      <c r="H8" s="80"/>
      <c r="I8" s="73" t="s">
        <v>8</v>
      </c>
      <c r="J8" s="75" t="s">
        <v>9</v>
      </c>
    </row>
    <row r="9" spans="1:10" s="2" customFormat="1" ht="23.25" customHeight="1" thickBot="1">
      <c r="A9" s="74"/>
      <c r="B9" s="79"/>
      <c r="C9" s="74"/>
      <c r="D9" s="74"/>
      <c r="E9" s="53" t="s">
        <v>5</v>
      </c>
      <c r="F9" s="53" t="s">
        <v>6</v>
      </c>
      <c r="G9" s="53" t="s">
        <v>5</v>
      </c>
      <c r="H9" s="53" t="s">
        <v>6</v>
      </c>
      <c r="I9" s="74"/>
      <c r="J9" s="74"/>
    </row>
    <row r="10" spans="1:10" s="5" customFormat="1" ht="24" thickTop="1">
      <c r="A10" s="27"/>
      <c r="B10" s="28"/>
      <c r="C10" s="29"/>
      <c r="D10" s="27"/>
      <c r="E10" s="30"/>
      <c r="F10" s="30"/>
      <c r="G10" s="31"/>
      <c r="H10" s="31"/>
      <c r="I10" s="31"/>
      <c r="J10" s="32"/>
    </row>
    <row r="11" spans="1:10" s="5" customFormat="1" ht="23.25">
      <c r="A11" s="51">
        <v>1</v>
      </c>
      <c r="B11" s="41" t="s">
        <v>46</v>
      </c>
      <c r="C11" s="56">
        <v>11</v>
      </c>
      <c r="D11" s="33" t="s">
        <v>47</v>
      </c>
      <c r="E11" s="36">
        <v>2000</v>
      </c>
      <c r="F11" s="36">
        <f>SUM(E11*C11)</f>
        <v>22000</v>
      </c>
      <c r="G11" s="43" t="s">
        <v>17</v>
      </c>
      <c r="H11" s="43" t="s">
        <v>17</v>
      </c>
      <c r="I11" s="36">
        <f>SUM(F11)</f>
        <v>22000</v>
      </c>
      <c r="J11" s="33" t="s">
        <v>52</v>
      </c>
    </row>
    <row r="12" spans="1:10" s="5" customFormat="1" ht="23.25">
      <c r="A12" s="51"/>
      <c r="B12" s="41"/>
      <c r="C12" s="35"/>
      <c r="D12" s="33"/>
      <c r="E12" s="36"/>
      <c r="F12" s="36"/>
      <c r="G12" s="37"/>
      <c r="H12" s="36"/>
      <c r="I12" s="36"/>
      <c r="J12" s="34"/>
    </row>
    <row r="13" spans="1:10" s="5" customFormat="1" ht="23.25">
      <c r="A13" s="51">
        <v>2</v>
      </c>
      <c r="B13" s="41" t="s">
        <v>108</v>
      </c>
      <c r="C13" s="38">
        <v>11</v>
      </c>
      <c r="D13" s="33" t="s">
        <v>48</v>
      </c>
      <c r="E13" s="36">
        <v>150</v>
      </c>
      <c r="F13" s="36">
        <f>SUM(E13*C13)</f>
        <v>1650</v>
      </c>
      <c r="G13" s="43" t="s">
        <v>17</v>
      </c>
      <c r="H13" s="43" t="s">
        <v>17</v>
      </c>
      <c r="I13" s="36">
        <f>SUM(F13)</f>
        <v>1650</v>
      </c>
      <c r="J13" s="33"/>
    </row>
    <row r="14" spans="1:10" s="5" customFormat="1" ht="23.25">
      <c r="A14" s="51"/>
      <c r="B14" s="41" t="s">
        <v>10</v>
      </c>
      <c r="C14" s="38"/>
      <c r="D14" s="33"/>
      <c r="E14" s="36"/>
      <c r="F14" s="36"/>
      <c r="G14" s="39"/>
      <c r="H14" s="36"/>
      <c r="I14" s="36"/>
      <c r="J14" s="33"/>
    </row>
    <row r="15" spans="1:10" s="5" customFormat="1" ht="23.25">
      <c r="A15" s="51">
        <v>3</v>
      </c>
      <c r="B15" s="41" t="s">
        <v>49</v>
      </c>
      <c r="C15" s="40">
        <v>4</v>
      </c>
      <c r="D15" s="33" t="s">
        <v>50</v>
      </c>
      <c r="E15" s="36">
        <v>3450</v>
      </c>
      <c r="F15" s="36">
        <f>E15*C15</f>
        <v>13800</v>
      </c>
      <c r="G15" s="43" t="s">
        <v>17</v>
      </c>
      <c r="H15" s="43" t="s">
        <v>17</v>
      </c>
      <c r="I15" s="36">
        <f>SUM(F15)</f>
        <v>13800</v>
      </c>
      <c r="J15" s="34"/>
    </row>
    <row r="16" spans="1:10" s="5" customFormat="1" ht="23.25">
      <c r="A16" s="33"/>
      <c r="B16" s="41"/>
      <c r="C16" s="34"/>
      <c r="D16" s="33"/>
      <c r="E16" s="36"/>
      <c r="F16" s="36"/>
      <c r="G16" s="36"/>
      <c r="H16" s="36"/>
      <c r="I16" s="36"/>
      <c r="J16" s="33"/>
    </row>
    <row r="17" spans="1:10" s="5" customFormat="1" ht="23.25">
      <c r="A17" s="51">
        <v>4</v>
      </c>
      <c r="B17" s="41" t="s">
        <v>63</v>
      </c>
      <c r="C17" s="40">
        <v>80</v>
      </c>
      <c r="D17" s="33" t="s">
        <v>62</v>
      </c>
      <c r="E17" s="43" t="s">
        <v>51</v>
      </c>
      <c r="F17" s="36">
        <v>4500</v>
      </c>
      <c r="G17" s="43" t="s">
        <v>17</v>
      </c>
      <c r="H17" s="43" t="s">
        <v>17</v>
      </c>
      <c r="I17" s="36">
        <f>SUM(F17)</f>
        <v>4500</v>
      </c>
      <c r="J17" s="34"/>
    </row>
    <row r="18" spans="1:10" s="5" customFormat="1" ht="23.25">
      <c r="A18" s="33"/>
      <c r="B18" s="34"/>
      <c r="C18" s="34"/>
      <c r="D18" s="33"/>
      <c r="E18" s="36"/>
      <c r="F18" s="36"/>
      <c r="G18" s="36"/>
      <c r="H18" s="36"/>
      <c r="I18" s="36"/>
      <c r="J18" s="34"/>
    </row>
    <row r="19" spans="1:10" s="5" customFormat="1" ht="23.25">
      <c r="A19" s="33"/>
      <c r="B19" s="34"/>
      <c r="C19" s="34"/>
      <c r="D19" s="33"/>
      <c r="E19" s="36"/>
      <c r="F19" s="36"/>
      <c r="G19" s="36"/>
      <c r="H19" s="36"/>
      <c r="I19" s="36"/>
      <c r="J19" s="34"/>
    </row>
    <row r="20" spans="1:10" s="5" customFormat="1" ht="23.25">
      <c r="A20" s="33"/>
      <c r="B20" s="34"/>
      <c r="C20" s="34"/>
      <c r="D20" s="33"/>
      <c r="E20" s="36"/>
      <c r="F20" s="36"/>
      <c r="G20" s="42"/>
      <c r="H20" s="43"/>
      <c r="I20" s="36"/>
      <c r="J20" s="34"/>
    </row>
    <row r="21" spans="1:10" s="5" customFormat="1" ht="23.25">
      <c r="A21" s="34"/>
      <c r="B21" s="34"/>
      <c r="C21" s="34"/>
      <c r="D21" s="33"/>
      <c r="E21" s="36"/>
      <c r="F21" s="36"/>
      <c r="G21" s="43"/>
      <c r="H21" s="43"/>
      <c r="I21" s="36"/>
      <c r="J21" s="34"/>
    </row>
    <row r="22" spans="1:10" s="5" customFormat="1" ht="23.25">
      <c r="A22" s="34"/>
      <c r="B22" s="34"/>
      <c r="C22" s="34"/>
      <c r="D22" s="34"/>
      <c r="E22" s="36"/>
      <c r="F22" s="36"/>
      <c r="G22" s="36"/>
      <c r="H22" s="43"/>
      <c r="I22" s="36"/>
      <c r="J22" s="34"/>
    </row>
    <row r="23" spans="1:10" s="5" customFormat="1" ht="23.25">
      <c r="A23" s="34"/>
      <c r="B23" s="34"/>
      <c r="C23" s="34"/>
      <c r="D23" s="34"/>
      <c r="E23" s="36"/>
      <c r="F23" s="36"/>
      <c r="G23" s="36"/>
      <c r="H23" s="43"/>
      <c r="I23" s="36"/>
      <c r="J23" s="34"/>
    </row>
    <row r="24" spans="1:10" s="5" customFormat="1" ht="23.25">
      <c r="A24" s="34"/>
      <c r="B24" s="34"/>
      <c r="C24" s="34"/>
      <c r="D24" s="34"/>
      <c r="E24" s="36"/>
      <c r="F24" s="36"/>
      <c r="G24" s="36"/>
      <c r="H24" s="43"/>
      <c r="I24" s="36"/>
      <c r="J24" s="34"/>
    </row>
    <row r="25" spans="1:10" s="5" customFormat="1" ht="23.25">
      <c r="A25" s="34"/>
      <c r="B25" s="34"/>
      <c r="C25" s="34"/>
      <c r="D25" s="34"/>
      <c r="E25" s="36"/>
      <c r="F25" s="36"/>
      <c r="G25" s="36"/>
      <c r="H25" s="43"/>
      <c r="I25" s="36"/>
      <c r="J25" s="34"/>
    </row>
    <row r="26" spans="1:10" s="5" customFormat="1" ht="23.25">
      <c r="A26" s="34"/>
      <c r="B26" s="34"/>
      <c r="C26" s="34"/>
      <c r="D26" s="33"/>
      <c r="E26" s="36"/>
      <c r="F26" s="36"/>
      <c r="G26" s="43"/>
      <c r="H26" s="50"/>
      <c r="I26" s="36"/>
      <c r="J26" s="34"/>
    </row>
    <row r="27" spans="1:10" s="5" customFormat="1" ht="23.25">
      <c r="A27" s="34"/>
      <c r="B27" s="34"/>
      <c r="C27" s="44"/>
      <c r="D27" s="33"/>
      <c r="E27" s="36"/>
      <c r="F27" s="36"/>
      <c r="G27" s="43"/>
      <c r="H27" s="43"/>
      <c r="I27" s="36"/>
      <c r="J27" s="34"/>
    </row>
    <row r="28" spans="1:10" s="5" customFormat="1" ht="23.25">
      <c r="A28" s="34"/>
      <c r="B28" s="34"/>
      <c r="C28" s="44"/>
      <c r="D28" s="33"/>
      <c r="E28" s="36"/>
      <c r="F28" s="36"/>
      <c r="G28" s="43"/>
      <c r="H28" s="43"/>
      <c r="I28" s="36"/>
      <c r="J28" s="34"/>
    </row>
    <row r="29" spans="1:10" s="5" customFormat="1" ht="23.25">
      <c r="A29" s="34"/>
      <c r="B29" s="46"/>
      <c r="C29" s="47"/>
      <c r="D29" s="48"/>
      <c r="E29" s="49"/>
      <c r="F29" s="49"/>
      <c r="G29" s="45"/>
      <c r="H29" s="45"/>
      <c r="I29" s="45"/>
      <c r="J29" s="34"/>
    </row>
    <row r="30" spans="1:10" s="2" customFormat="1" ht="24" thickBot="1">
      <c r="A30" s="25"/>
      <c r="B30" s="76" t="s">
        <v>16</v>
      </c>
      <c r="C30" s="77"/>
      <c r="D30" s="77"/>
      <c r="E30" s="77"/>
      <c r="F30" s="77"/>
      <c r="G30" s="77"/>
      <c r="H30" s="78"/>
      <c r="I30" s="26">
        <f>SUM(I11:I29)</f>
        <v>41950</v>
      </c>
      <c r="J30" s="25"/>
    </row>
    <row r="31" spans="1:10" s="2" customFormat="1" ht="24" thickTop="1">
      <c r="A31" s="6"/>
      <c r="B31" s="7"/>
      <c r="C31" s="6"/>
      <c r="D31" s="6"/>
      <c r="E31" s="6"/>
      <c r="F31" s="6"/>
      <c r="G31" s="6"/>
      <c r="H31" s="6"/>
      <c r="I31" s="8"/>
      <c r="J31" s="6"/>
    </row>
    <row r="32" spans="1:10" s="2" customFormat="1" ht="22.5" customHeight="1">
      <c r="A32" s="5"/>
      <c r="B32" s="12"/>
      <c r="C32" s="5"/>
      <c r="D32" s="5"/>
      <c r="E32" s="5"/>
      <c r="F32" s="5"/>
      <c r="G32" s="5"/>
      <c r="H32" s="5"/>
      <c r="I32" s="8"/>
      <c r="J32" s="5"/>
    </row>
    <row r="33" s="5" customFormat="1" ht="16.5" customHeight="1"/>
    <row r="34" s="2" customFormat="1" ht="23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</sheetData>
  <sheetProtection/>
  <mergeCells count="9">
    <mergeCell ref="I8:I9"/>
    <mergeCell ref="J8:J9"/>
    <mergeCell ref="B30:H30"/>
    <mergeCell ref="A8:A9"/>
    <mergeCell ref="B8:B9"/>
    <mergeCell ref="C8:C9"/>
    <mergeCell ref="D8:D9"/>
    <mergeCell ref="E8:F8"/>
    <mergeCell ref="G8:H8"/>
  </mergeCells>
  <printOptions/>
  <pageMargins left="0.75" right="0.57" top="0.2" bottom="0.49" header="0.2" footer="0.5"/>
  <pageSetup fitToHeight="0" fitToWidth="1" horizontalDpi="600" verticalDpi="600" orientation="landscape" paperSize="9" scale="78" r:id="rId1"/>
  <rowBreaks count="1" manualBreakCount="1">
    <brk id="3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view="pageBreakPreview" zoomScaleSheetLayoutView="100" zoomScalePageLayoutView="0" workbookViewId="0" topLeftCell="A1">
      <selection activeCell="A1" sqref="A1:F9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20.57421875" style="0" customWidth="1"/>
    <col min="4" max="4" width="12.421875" style="0" customWidth="1"/>
    <col min="5" max="5" width="18.00390625" style="0" customWidth="1"/>
    <col min="6" max="6" width="32.7109375" style="0" customWidth="1"/>
  </cols>
  <sheetData>
    <row r="1" spans="1:9" ht="23.25">
      <c r="A1" s="5" t="s">
        <v>56</v>
      </c>
      <c r="B1" s="5"/>
      <c r="C1" s="5"/>
      <c r="D1" s="5"/>
      <c r="E1" s="5"/>
      <c r="F1" s="68" t="s">
        <v>57</v>
      </c>
      <c r="G1" s="2"/>
      <c r="H1" s="2"/>
      <c r="I1" s="2"/>
    </row>
    <row r="2" spans="1:6" s="2" customFormat="1" ht="23.25">
      <c r="A2" s="66" t="s">
        <v>42</v>
      </c>
      <c r="B2" s="5"/>
      <c r="C2" s="5"/>
      <c r="D2" s="5"/>
      <c r="E2" s="5"/>
      <c r="F2" s="5"/>
    </row>
    <row r="3" spans="1:6" s="2" customFormat="1" ht="23.25">
      <c r="A3" s="66" t="s">
        <v>82</v>
      </c>
      <c r="B3" s="5"/>
      <c r="C3" s="5"/>
      <c r="D3" s="5"/>
      <c r="E3" s="5"/>
      <c r="F3" s="5"/>
    </row>
    <row r="4" spans="1:6" s="2" customFormat="1" ht="23.25">
      <c r="A4" s="66" t="s">
        <v>18</v>
      </c>
      <c r="B4" s="5"/>
      <c r="C4" s="5"/>
      <c r="D4" s="5"/>
      <c r="E4" s="5"/>
      <c r="F4" s="5"/>
    </row>
    <row r="5" spans="1:6" s="2" customFormat="1" ht="23.25">
      <c r="A5" s="66" t="s">
        <v>94</v>
      </c>
      <c r="B5" s="5"/>
      <c r="C5" s="5"/>
      <c r="D5" s="5"/>
      <c r="E5" s="5"/>
      <c r="F5" s="5"/>
    </row>
    <row r="6" spans="1:6" s="2" customFormat="1" ht="23.25">
      <c r="A6" s="66" t="s">
        <v>44</v>
      </c>
      <c r="B6" s="5"/>
      <c r="C6" s="5"/>
      <c r="D6" s="5"/>
      <c r="E6" s="5" t="s">
        <v>19</v>
      </c>
      <c r="F6" s="5"/>
    </row>
    <row r="7" spans="1:6" s="2" customFormat="1" ht="23.25">
      <c r="A7" s="66" t="s">
        <v>58</v>
      </c>
      <c r="B7" s="5"/>
      <c r="C7" s="5"/>
      <c r="D7" s="5"/>
      <c r="E7" s="5"/>
      <c r="F7" s="5"/>
    </row>
    <row r="8" spans="1:7" s="2" customFormat="1" ht="23.25">
      <c r="A8" s="66" t="s">
        <v>20</v>
      </c>
      <c r="B8" s="5"/>
      <c r="C8" s="5"/>
      <c r="D8" s="5"/>
      <c r="E8" s="66" t="s">
        <v>43</v>
      </c>
      <c r="F8" s="5"/>
      <c r="G8" s="13"/>
    </row>
    <row r="9" spans="1:6" s="2" customFormat="1" ht="23.25">
      <c r="A9" s="66" t="s">
        <v>98</v>
      </c>
      <c r="B9" s="5"/>
      <c r="C9" s="5"/>
      <c r="D9" s="5"/>
      <c r="E9" s="5"/>
      <c r="F9" s="5"/>
    </row>
    <row r="11" spans="1:6" s="2" customFormat="1" ht="23.25">
      <c r="A11" s="82" t="s">
        <v>0</v>
      </c>
      <c r="B11" s="83" t="s">
        <v>1</v>
      </c>
      <c r="C11" s="14" t="s">
        <v>21</v>
      </c>
      <c r="D11" s="85" t="s">
        <v>23</v>
      </c>
      <c r="E11" s="85" t="s">
        <v>24</v>
      </c>
      <c r="F11" s="85" t="s">
        <v>9</v>
      </c>
    </row>
    <row r="12" spans="1:6" s="2" customFormat="1" ht="23.25">
      <c r="A12" s="82"/>
      <c r="B12" s="84"/>
      <c r="C12" s="52" t="s">
        <v>22</v>
      </c>
      <c r="D12" s="86"/>
      <c r="E12" s="86"/>
      <c r="F12" s="86"/>
    </row>
    <row r="13" spans="1:5" s="2" customFormat="1" ht="23.25">
      <c r="A13" s="4">
        <v>1</v>
      </c>
      <c r="B13" s="20" t="s">
        <v>25</v>
      </c>
      <c r="C13" s="16">
        <v>41950</v>
      </c>
      <c r="D13" s="17">
        <v>1.2726</v>
      </c>
      <c r="E13" s="18">
        <f>C13*D13</f>
        <v>53385.57</v>
      </c>
    </row>
    <row r="14" spans="1:6" s="2" customFormat="1" ht="23.25">
      <c r="A14" s="4">
        <v>2</v>
      </c>
      <c r="B14" s="20" t="s">
        <v>26</v>
      </c>
      <c r="C14" s="24">
        <v>0</v>
      </c>
      <c r="D14" s="24">
        <v>0</v>
      </c>
      <c r="E14" s="24">
        <v>0</v>
      </c>
      <c r="F14" s="3"/>
    </row>
    <row r="15" spans="1:6" s="2" customFormat="1" ht="23.25">
      <c r="A15" s="4">
        <v>3</v>
      </c>
      <c r="B15" s="20" t="s">
        <v>27</v>
      </c>
      <c r="C15" s="24">
        <v>0</v>
      </c>
      <c r="D15" s="24">
        <v>0</v>
      </c>
      <c r="E15" s="24">
        <v>0</v>
      </c>
      <c r="F15" s="3"/>
    </row>
    <row r="16" spans="1:6" s="2" customFormat="1" ht="23.25">
      <c r="A16" s="4">
        <v>4</v>
      </c>
      <c r="B16" s="20" t="s">
        <v>28</v>
      </c>
      <c r="C16" s="24">
        <v>0</v>
      </c>
      <c r="D16" s="24">
        <v>0</v>
      </c>
      <c r="E16" s="24">
        <v>0</v>
      </c>
      <c r="F16" s="3"/>
    </row>
    <row r="17" spans="1:6" s="2" customFormat="1" ht="23.25">
      <c r="A17" s="4"/>
      <c r="B17" s="20" t="s">
        <v>41</v>
      </c>
      <c r="C17" s="24">
        <v>0</v>
      </c>
      <c r="D17" s="24">
        <v>0</v>
      </c>
      <c r="E17" s="24">
        <v>0</v>
      </c>
      <c r="F17" s="4"/>
    </row>
    <row r="18" spans="1:6" s="2" customFormat="1" ht="23.25">
      <c r="A18" s="3"/>
      <c r="B18" s="20" t="s">
        <v>29</v>
      </c>
      <c r="C18" s="24">
        <v>0</v>
      </c>
      <c r="D18" s="24">
        <v>0</v>
      </c>
      <c r="E18" s="19">
        <v>0</v>
      </c>
      <c r="F18" s="4"/>
    </row>
    <row r="19" spans="1:6" s="2" customFormat="1" ht="23.25">
      <c r="A19" s="3"/>
      <c r="B19" s="20" t="s">
        <v>30</v>
      </c>
      <c r="C19" s="24">
        <v>0</v>
      </c>
      <c r="D19" s="24">
        <v>0</v>
      </c>
      <c r="E19" s="19">
        <v>0</v>
      </c>
      <c r="F19" s="3"/>
    </row>
    <row r="20" spans="1:6" s="2" customFormat="1" ht="23.25">
      <c r="A20" s="3"/>
      <c r="B20" s="20" t="s">
        <v>31</v>
      </c>
      <c r="C20" s="24">
        <v>0</v>
      </c>
      <c r="D20" s="24">
        <v>0</v>
      </c>
      <c r="E20" s="19">
        <v>0</v>
      </c>
      <c r="F20" s="3"/>
    </row>
    <row r="21" spans="1:6" s="2" customFormat="1" ht="23.25">
      <c r="A21" s="3"/>
      <c r="B21" s="20" t="s">
        <v>32</v>
      </c>
      <c r="C21" s="24">
        <v>0</v>
      </c>
      <c r="D21" s="24">
        <v>0</v>
      </c>
      <c r="E21" s="19">
        <v>0</v>
      </c>
      <c r="F21" s="3"/>
    </row>
    <row r="22" spans="1:6" s="2" customFormat="1" ht="23.25">
      <c r="A22" s="14" t="s">
        <v>38</v>
      </c>
      <c r="B22" s="3" t="s">
        <v>33</v>
      </c>
      <c r="C22" s="23"/>
      <c r="D22" s="23"/>
      <c r="E22" s="19">
        <f>SUM(E13:E21)</f>
        <v>53385.57</v>
      </c>
      <c r="F22" s="3"/>
    </row>
    <row r="23" spans="1:6" s="2" customFormat="1" ht="24" thickBot="1">
      <c r="A23" s="3"/>
      <c r="B23" s="3" t="s">
        <v>34</v>
      </c>
      <c r="C23" s="3"/>
      <c r="D23" s="3"/>
      <c r="E23" s="21">
        <v>53300</v>
      </c>
      <c r="F23" s="3"/>
    </row>
    <row r="24" spans="1:6" s="2" customFormat="1" ht="24" thickTop="1">
      <c r="A24" s="3"/>
      <c r="B24" s="15" t="s">
        <v>35</v>
      </c>
      <c r="C24" s="11" t="str">
        <f>_xlfn.BAHTTEXT(E23)</f>
        <v>ห้าหมื่นสามพันสามร้อยบาทถ้วน</v>
      </c>
      <c r="D24" s="10"/>
      <c r="E24" s="9"/>
      <c r="F24" s="20"/>
    </row>
    <row r="25" spans="1:6" s="2" customFormat="1" ht="23.25">
      <c r="A25" s="22"/>
      <c r="B25" s="10" t="s">
        <v>36</v>
      </c>
      <c r="C25" s="10"/>
      <c r="D25" s="10"/>
      <c r="E25" s="10"/>
      <c r="F25" s="20"/>
    </row>
    <row r="26" spans="1:6" s="2" customFormat="1" ht="23.25">
      <c r="A26" s="15"/>
      <c r="B26" s="10" t="s">
        <v>37</v>
      </c>
      <c r="C26" s="10"/>
      <c r="D26" s="10"/>
      <c r="E26" s="10"/>
      <c r="F26" s="20"/>
    </row>
    <row r="27" spans="1:6" s="2" customFormat="1" ht="23.25">
      <c r="A27" s="5"/>
      <c r="B27" s="5"/>
      <c r="C27" s="5"/>
      <c r="D27" s="5"/>
      <c r="E27" s="5"/>
      <c r="F27" s="5"/>
    </row>
    <row r="28" spans="1:6" s="2" customFormat="1" ht="23.25">
      <c r="A28" s="54"/>
      <c r="F28" s="5"/>
    </row>
    <row r="29" spans="1:6" ht="23.25">
      <c r="A29" s="2"/>
      <c r="B29" s="2" t="s">
        <v>39</v>
      </c>
      <c r="C29" s="2" t="s">
        <v>40</v>
      </c>
      <c r="D29" s="2"/>
      <c r="E29" s="81" t="s">
        <v>99</v>
      </c>
      <c r="F29" s="81"/>
    </row>
    <row r="30" spans="1:4" ht="23.25">
      <c r="A30" s="2"/>
      <c r="B30" s="2" t="s">
        <v>54</v>
      </c>
      <c r="C30" s="2"/>
      <c r="D30" s="2"/>
    </row>
    <row r="31" spans="1:6" s="2" customFormat="1" ht="23.25">
      <c r="A31" s="54"/>
      <c r="F31" s="5"/>
    </row>
    <row r="32" spans="1:6" s="2" customFormat="1" ht="23.25">
      <c r="A32" s="2" t="s">
        <v>104</v>
      </c>
      <c r="C32" s="2" t="s">
        <v>100</v>
      </c>
      <c r="E32" s="81" t="s">
        <v>101</v>
      </c>
      <c r="F32" s="81"/>
    </row>
    <row r="33" spans="1:6" ht="23.25">
      <c r="A33" s="2"/>
      <c r="B33" s="2" t="s">
        <v>106</v>
      </c>
      <c r="C33" s="2"/>
      <c r="D33" s="2"/>
      <c r="E33" s="81"/>
      <c r="F33" s="81"/>
    </row>
    <row r="34" spans="1:6" s="2" customFormat="1" ht="23.25">
      <c r="A34" s="54"/>
      <c r="F34" s="5"/>
    </row>
    <row r="35" spans="1:6" s="2" customFormat="1" ht="23.25">
      <c r="A35" s="2" t="s">
        <v>102</v>
      </c>
      <c r="C35" s="2" t="s">
        <v>103</v>
      </c>
      <c r="E35" s="81" t="s">
        <v>101</v>
      </c>
      <c r="F35" s="81"/>
    </row>
    <row r="36" spans="1:6" ht="23.25">
      <c r="A36" s="2"/>
      <c r="B36" s="2" t="s">
        <v>55</v>
      </c>
      <c r="C36" s="2"/>
      <c r="D36" s="2"/>
      <c r="E36" s="81"/>
      <c r="F36" s="81"/>
    </row>
  </sheetData>
  <sheetProtection/>
  <mergeCells count="10">
    <mergeCell ref="E32:F32"/>
    <mergeCell ref="E33:F33"/>
    <mergeCell ref="E35:F35"/>
    <mergeCell ref="E36:F36"/>
    <mergeCell ref="A11:A12"/>
    <mergeCell ref="B11:B12"/>
    <mergeCell ref="D11:D12"/>
    <mergeCell ref="E11:E12"/>
    <mergeCell ref="F11:F12"/>
    <mergeCell ref="E29:F29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9.421875" style="0" customWidth="1"/>
    <col min="2" max="2" width="32.7109375" style="0" customWidth="1"/>
    <col min="3" max="3" width="37.140625" style="0" customWidth="1"/>
    <col min="4" max="4" width="41.57421875" style="0" customWidth="1"/>
  </cols>
  <sheetData>
    <row r="1" spans="1:7" ht="23.25">
      <c r="A1" s="87" t="s">
        <v>97</v>
      </c>
      <c r="B1" s="87"/>
      <c r="C1" s="87"/>
      <c r="D1" s="68" t="s">
        <v>70</v>
      </c>
      <c r="E1" s="2"/>
      <c r="F1" s="2"/>
      <c r="G1" s="2"/>
    </row>
    <row r="2" spans="1:7" ht="23.25">
      <c r="A2" s="70" t="s">
        <v>93</v>
      </c>
      <c r="B2" s="70"/>
      <c r="C2" s="69"/>
      <c r="D2" s="68"/>
      <c r="E2" s="2"/>
      <c r="F2" s="2"/>
      <c r="G2" s="2"/>
    </row>
    <row r="3" spans="1:7" ht="23.25">
      <c r="A3" s="71" t="s">
        <v>75</v>
      </c>
      <c r="B3" s="71"/>
      <c r="C3" s="69"/>
      <c r="D3" s="68"/>
      <c r="E3" s="2"/>
      <c r="F3" s="2"/>
      <c r="G3" s="2"/>
    </row>
    <row r="4" spans="1:7" ht="23.25">
      <c r="A4" s="71" t="s">
        <v>79</v>
      </c>
      <c r="B4" s="71"/>
      <c r="C4" s="69"/>
      <c r="D4" s="68"/>
      <c r="E4" s="2"/>
      <c r="F4" s="2"/>
      <c r="G4" s="2"/>
    </row>
    <row r="5" spans="1:4" s="2" customFormat="1" ht="23.25">
      <c r="A5" s="66" t="s">
        <v>42</v>
      </c>
      <c r="B5" s="5"/>
      <c r="C5" s="5"/>
      <c r="D5" s="5"/>
    </row>
    <row r="6" spans="1:5" s="2" customFormat="1" ht="23.25">
      <c r="A6" s="66" t="s">
        <v>73</v>
      </c>
      <c r="B6" s="5"/>
      <c r="C6" s="66"/>
      <c r="D6" s="5"/>
      <c r="E6" s="13"/>
    </row>
    <row r="7" spans="1:4" s="2" customFormat="1" ht="23.25">
      <c r="A7" s="66" t="s">
        <v>105</v>
      </c>
      <c r="B7" s="5"/>
      <c r="C7" s="5"/>
      <c r="D7" s="5"/>
    </row>
    <row r="9" spans="1:4" s="2" customFormat="1" ht="23.25">
      <c r="A9" s="82" t="s">
        <v>0</v>
      </c>
      <c r="B9" s="83" t="s">
        <v>1</v>
      </c>
      <c r="C9" s="85" t="s">
        <v>24</v>
      </c>
      <c r="D9" s="85" t="s">
        <v>9</v>
      </c>
    </row>
    <row r="10" spans="1:4" s="2" customFormat="1" ht="23.25">
      <c r="A10" s="82"/>
      <c r="B10" s="84"/>
      <c r="C10" s="86"/>
      <c r="D10" s="86"/>
    </row>
    <row r="11" spans="1:4" s="2" customFormat="1" ht="23.25">
      <c r="A11" s="4">
        <v>1</v>
      </c>
      <c r="B11" s="20" t="s">
        <v>25</v>
      </c>
      <c r="C11" s="19">
        <v>53385.57</v>
      </c>
      <c r="D11" s="64"/>
    </row>
    <row r="12" spans="1:4" s="2" customFormat="1" ht="23.25">
      <c r="A12" s="4">
        <v>2</v>
      </c>
      <c r="B12" s="20" t="s">
        <v>26</v>
      </c>
      <c r="C12" s="24">
        <v>0</v>
      </c>
      <c r="D12" s="3"/>
    </row>
    <row r="13" spans="1:4" s="2" customFormat="1" ht="23.25">
      <c r="A13" s="4">
        <v>3</v>
      </c>
      <c r="B13" s="20" t="s">
        <v>27</v>
      </c>
      <c r="C13" s="24">
        <v>0</v>
      </c>
      <c r="D13" s="3"/>
    </row>
    <row r="14" spans="1:4" s="2" customFormat="1" ht="23.25">
      <c r="A14" s="4">
        <v>4</v>
      </c>
      <c r="B14" s="20" t="s">
        <v>28</v>
      </c>
      <c r="C14" s="24">
        <v>0</v>
      </c>
      <c r="D14" s="3"/>
    </row>
    <row r="15" spans="1:4" s="2" customFormat="1" ht="23.25">
      <c r="A15" s="4"/>
      <c r="B15" s="20"/>
      <c r="C15" s="24"/>
      <c r="D15" s="4"/>
    </row>
    <row r="16" spans="1:4" s="2" customFormat="1" ht="23.25">
      <c r="A16" s="3"/>
      <c r="B16" s="20"/>
      <c r="C16" s="19"/>
      <c r="D16" s="4"/>
    </row>
    <row r="17" spans="1:4" s="2" customFormat="1" ht="23.25">
      <c r="A17" s="3"/>
      <c r="B17" s="20"/>
      <c r="C17" s="19"/>
      <c r="D17" s="3"/>
    </row>
    <row r="18" spans="1:4" s="2" customFormat="1" ht="23.25">
      <c r="A18" s="3"/>
      <c r="B18" s="20"/>
      <c r="C18" s="19"/>
      <c r="D18" s="3"/>
    </row>
    <row r="19" spans="1:4" s="2" customFormat="1" ht="24" thickBot="1">
      <c r="A19" s="58"/>
      <c r="B19" s="59"/>
      <c r="C19" s="21"/>
      <c r="D19" s="58"/>
    </row>
    <row r="20" spans="1:4" s="2" customFormat="1" ht="24" thickTop="1">
      <c r="A20" s="65"/>
      <c r="B20" s="25" t="s">
        <v>33</v>
      </c>
      <c r="C20" s="57">
        <f>SUM(C11:C19)</f>
        <v>53385.57</v>
      </c>
      <c r="D20" s="62"/>
    </row>
    <row r="21" spans="1:4" s="2" customFormat="1" ht="24" thickBot="1">
      <c r="A21" s="52" t="s">
        <v>38</v>
      </c>
      <c r="B21" s="3" t="s">
        <v>74</v>
      </c>
      <c r="C21" s="21">
        <v>53300</v>
      </c>
      <c r="D21" s="3"/>
    </row>
    <row r="22" spans="1:4" s="2" customFormat="1" ht="24.75" thickBot="1" thickTop="1">
      <c r="A22" s="58"/>
      <c r="B22" s="60" t="s">
        <v>35</v>
      </c>
      <c r="C22" s="61" t="str">
        <f>_xlfn.BAHTTEXT(C21)</f>
        <v>ห้าหมื่นสามพันสามร้อยบาทถ้วน</v>
      </c>
      <c r="D22" s="63"/>
    </row>
    <row r="23" spans="1:4" s="2" customFormat="1" ht="24" thickTop="1">
      <c r="A23" s="5"/>
      <c r="B23" s="5"/>
      <c r="C23" s="66"/>
      <c r="D23" s="66"/>
    </row>
    <row r="24" spans="1:4" s="2" customFormat="1" ht="23.25">
      <c r="A24" s="54"/>
      <c r="D24" s="5"/>
    </row>
    <row r="25" spans="1:5" ht="23.25">
      <c r="A25" s="2"/>
      <c r="B25" s="2" t="s">
        <v>39</v>
      </c>
      <c r="C25" s="2" t="s">
        <v>40</v>
      </c>
      <c r="D25" s="55" t="s">
        <v>99</v>
      </c>
      <c r="E25" s="55"/>
    </row>
    <row r="26" spans="1:4" ht="23.25">
      <c r="A26" s="2"/>
      <c r="B26" s="2" t="s">
        <v>54</v>
      </c>
      <c r="C26" s="2"/>
      <c r="D26" s="2"/>
    </row>
    <row r="27" spans="1:6" s="2" customFormat="1" ht="23.25">
      <c r="A27" s="54"/>
      <c r="F27" s="5"/>
    </row>
    <row r="28" spans="1:5" s="2" customFormat="1" ht="23.25">
      <c r="A28" s="2" t="s">
        <v>104</v>
      </c>
      <c r="C28" s="2" t="s">
        <v>100</v>
      </c>
      <c r="D28" s="55" t="s">
        <v>101</v>
      </c>
      <c r="E28" s="55"/>
    </row>
    <row r="29" spans="1:6" ht="23.25">
      <c r="A29" s="2"/>
      <c r="B29" s="2" t="s">
        <v>106</v>
      </c>
      <c r="C29" s="2"/>
      <c r="D29" s="2"/>
      <c r="E29" s="81"/>
      <c r="F29" s="81"/>
    </row>
    <row r="30" spans="1:6" s="2" customFormat="1" ht="23.25">
      <c r="A30" s="54"/>
      <c r="F30" s="5"/>
    </row>
    <row r="31" spans="1:5" s="2" customFormat="1" ht="23.25">
      <c r="A31" s="2" t="s">
        <v>102</v>
      </c>
      <c r="C31" s="2" t="s">
        <v>103</v>
      </c>
      <c r="D31" s="55" t="s">
        <v>101</v>
      </c>
      <c r="E31" s="55"/>
    </row>
    <row r="32" spans="1:6" ht="23.25">
      <c r="A32" s="2"/>
      <c r="B32" s="2" t="s">
        <v>55</v>
      </c>
      <c r="C32" s="2"/>
      <c r="D32" s="2"/>
      <c r="E32" s="81"/>
      <c r="F32" s="81"/>
    </row>
    <row r="33" spans="1:4" ht="23.25">
      <c r="A33" s="2"/>
      <c r="B33" s="2"/>
      <c r="C33" s="2"/>
      <c r="D33" s="2"/>
    </row>
  </sheetData>
  <sheetProtection/>
  <mergeCells count="7">
    <mergeCell ref="E32:F32"/>
    <mergeCell ref="E29:F29"/>
    <mergeCell ref="A1:C1"/>
    <mergeCell ref="A9:A10"/>
    <mergeCell ref="B9:B10"/>
    <mergeCell ref="C9:C10"/>
    <mergeCell ref="D9:D10"/>
  </mergeCells>
  <printOptions/>
  <pageMargins left="0.75" right="0.27" top="0.52" bottom="0.58" header="0.5" footer="0.5"/>
  <pageSetup horizontalDpi="600" verticalDpi="600" orientation="portrait" paperSize="9" scale="7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Windows7</cp:lastModifiedBy>
  <cp:lastPrinted>2015-07-07T03:23:00Z</cp:lastPrinted>
  <dcterms:created xsi:type="dcterms:W3CDTF">2010-02-15T03:20:48Z</dcterms:created>
  <dcterms:modified xsi:type="dcterms:W3CDTF">2015-07-07T03:48:23Z</dcterms:modified>
  <cp:category/>
  <cp:version/>
  <cp:contentType/>
  <cp:contentStatus/>
</cp:coreProperties>
</file>